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0460" windowHeight="3830" tabRatio="761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52511"/>
  <fileRecoveryPr autoRecover="0"/>
</workbook>
</file>

<file path=xl/calcChain.xml><?xml version="1.0" encoding="utf-8"?>
<calcChain xmlns="http://schemas.openxmlformats.org/spreadsheetml/2006/main">
  <c r="P13" i="1" l="1"/>
  <c r="P11" i="1"/>
  <c r="P10" i="1"/>
  <c r="P9" i="1"/>
  <c r="P8" i="1"/>
  <c r="P7" i="1"/>
  <c r="P6" i="1"/>
  <c r="P5" i="1"/>
  <c r="P4" i="1"/>
  <c r="P3" i="1"/>
  <c r="P2" i="1"/>
  <c r="P12" i="1" l="1"/>
</calcChain>
</file>

<file path=xl/sharedStrings.xml><?xml version="1.0" encoding="utf-8"?>
<sst xmlns="http://schemas.openxmlformats.org/spreadsheetml/2006/main" count="126" uniqueCount="74">
  <si>
    <t>Application Number</t>
  </si>
  <si>
    <t>Name of Contact Person</t>
  </si>
  <si>
    <t>Name of Development</t>
  </si>
  <si>
    <t>County</t>
  </si>
  <si>
    <t>Lee</t>
  </si>
  <si>
    <t>Pasco</t>
  </si>
  <si>
    <t>Lottery Number</t>
  </si>
  <si>
    <t>Total Points</t>
  </si>
  <si>
    <t>Okaloosa</t>
  </si>
  <si>
    <t>Hernando</t>
  </si>
  <si>
    <t>Escambia</t>
  </si>
  <si>
    <t>Citrus</t>
  </si>
  <si>
    <t>Lake</t>
  </si>
  <si>
    <t>Eligible For Funding?</t>
  </si>
  <si>
    <t>Broward</t>
  </si>
  <si>
    <t>Duval</t>
  </si>
  <si>
    <t>Hillsborough</t>
  </si>
  <si>
    <t>Name of Applicant</t>
  </si>
  <si>
    <t>90% Test Calculation</t>
  </si>
  <si>
    <t>Maximum Base Loan</t>
  </si>
  <si>
    <t>Max Funding for Predevelopment and Credit Underwriting Costs</t>
  </si>
  <si>
    <t>Maximum Eligible Funding Award Amount</t>
  </si>
  <si>
    <t>If Shared Housing, number of Residents?</t>
  </si>
  <si>
    <t>2015-265G</t>
  </si>
  <si>
    <t>Cork Country Place</t>
  </si>
  <si>
    <t>2015-266G</t>
  </si>
  <si>
    <t>Ann's Place</t>
  </si>
  <si>
    <t>2015-267G</t>
  </si>
  <si>
    <t>Marvin Gutter's House</t>
  </si>
  <si>
    <t>2015-268G</t>
  </si>
  <si>
    <t>Little Ranch Estate</t>
  </si>
  <si>
    <t>2015-269G</t>
  </si>
  <si>
    <t>Owl Ridge Lane Home</t>
  </si>
  <si>
    <t>2015-270G</t>
  </si>
  <si>
    <t>Neff Lake Estate IV</t>
  </si>
  <si>
    <t>2015-271G</t>
  </si>
  <si>
    <t>Protected Harbor Home II</t>
  </si>
  <si>
    <t>2015-272G</t>
  </si>
  <si>
    <t>Detmer Place</t>
  </si>
  <si>
    <t>2015-273G</t>
  </si>
  <si>
    <t>The Arc Gateway Hilltop House</t>
  </si>
  <si>
    <t>2015-274G</t>
  </si>
  <si>
    <t>Kaden Place</t>
  </si>
  <si>
    <t>2015-275G</t>
  </si>
  <si>
    <t>Jet Court Community Residential Home</t>
  </si>
  <si>
    <t>2015-276G</t>
  </si>
  <si>
    <t>The Randy Mason Home</t>
  </si>
  <si>
    <t>MacDonald Training Center, Inc.</t>
  </si>
  <si>
    <t>Ann Storck Center, Inc.</t>
  </si>
  <si>
    <t>The Arc Nature Coast, Inc.</t>
  </si>
  <si>
    <t>L'Arche Harbor House</t>
  </si>
  <si>
    <t>Protected Harbor, Inc.</t>
  </si>
  <si>
    <t>Citrus County Association for Retarded Citizens, Inc.</t>
  </si>
  <si>
    <t>The Arc Gateway, Inc.</t>
  </si>
  <si>
    <t>The Arc Jacksonville, Inc.</t>
  </si>
  <si>
    <t>The Arc of the Emerald Coast formerly known as Horizons of Okaloosa County</t>
  </si>
  <si>
    <t>James M. Freyvogel</t>
  </si>
  <si>
    <t>Charlotte C Mather-Taylor</t>
  </si>
  <si>
    <t>Mark W Barry</t>
  </si>
  <si>
    <t>Michael S. Belle</t>
  </si>
  <si>
    <t>Robert G. Schubring</t>
  </si>
  <si>
    <t>Melissa L Walker</t>
  </si>
  <si>
    <t>Cathy Lauterbach</t>
  </si>
  <si>
    <t>Jim P. Whittaker</t>
  </si>
  <si>
    <t>Julia J McNabb</t>
  </si>
  <si>
    <t>Mark A Swain</t>
  </si>
  <si>
    <t>Y</t>
  </si>
  <si>
    <t>CRH or SLU?</t>
  </si>
  <si>
    <t>CRH</t>
  </si>
  <si>
    <t>Qualifying Financial Assistance Preference</t>
  </si>
  <si>
    <t>Florida Job Creation Preference</t>
  </si>
  <si>
    <t>N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</si>
  <si>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</si>
  <si>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December 11, 2015,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</si>
</sst>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5">
    <cellStyle name="Currency" xfId="1" builtinId="4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abSelected="1" zoomScale="60" zoomScaleNormal="60" workbookViewId="0">
      <pane xSplit="5" ySplit="1" topLeftCell="F2" activePane="bottomRight" state="frozen"/>
      <selection pane="topRight" activeCell="G1" sqref="G1"/>
      <selection pane="bottomLeft" activeCell="A7" sqref="A7"/>
      <selection pane="bottomRight" activeCell="D7" sqref="D7"/>
    </sheetView>
  </sheetViews>
  <sheetFormatPr defaultColWidth="9.1796875" defaultRowHeight="12" x14ac:dyDescent="0.25"/>
  <cols>
    <col min="1" max="1" width="11.81640625" style="11" customWidth="1"/>
    <col min="2" max="2" width="17" style="13" customWidth="1"/>
    <col min="3" max="3" width="11.1796875" style="11" bestFit="1" customWidth="1"/>
    <col min="4" max="4" width="18.26953125" style="11" customWidth="1"/>
    <col min="5" max="5" width="14.1796875" style="11" customWidth="1"/>
    <col min="6" max="6" width="6.7265625" style="12" customWidth="1"/>
    <col min="7" max="7" width="11.453125" style="12" customWidth="1"/>
    <col min="8" max="8" width="10.90625" style="12" customWidth="1"/>
    <col min="9" max="9" width="17.08984375" style="12" customWidth="1"/>
    <col min="10" max="10" width="11.1796875" style="12" customWidth="1"/>
    <col min="11" max="11" width="11.6328125" style="12" customWidth="1"/>
    <col min="12" max="12" width="7.81640625" style="11" customWidth="1"/>
    <col min="13" max="13" width="11.54296875" style="11" customWidth="1"/>
    <col min="14" max="14" width="12.6328125" style="11" customWidth="1"/>
    <col min="15" max="15" width="8.54296875" style="11" customWidth="1"/>
    <col min="16" max="16" width="11.81640625" style="11" hidden="1" customWidth="1"/>
    <col min="17" max="17" width="14.26953125" style="11" customWidth="1"/>
    <col min="18" max="18" width="8.453125" style="12" customWidth="1"/>
    <col min="19" max="19" width="8.54296875" style="12" customWidth="1"/>
    <col min="20" max="16384" width="9.1796875" style="11"/>
  </cols>
  <sheetData>
    <row r="1" spans="1:21" s="1" customFormat="1" ht="66" customHeight="1" x14ac:dyDescent="0.25">
      <c r="A1" s="5" t="s">
        <v>0</v>
      </c>
      <c r="B1" s="5" t="s">
        <v>2</v>
      </c>
      <c r="C1" s="5" t="s">
        <v>3</v>
      </c>
      <c r="D1" s="5" t="s">
        <v>17</v>
      </c>
      <c r="E1" s="5" t="s">
        <v>1</v>
      </c>
      <c r="F1" s="5" t="s">
        <v>67</v>
      </c>
      <c r="G1" s="5" t="s">
        <v>22</v>
      </c>
      <c r="H1" s="5" t="s">
        <v>19</v>
      </c>
      <c r="I1" s="5" t="s">
        <v>20</v>
      </c>
      <c r="J1" s="5" t="s">
        <v>21</v>
      </c>
      <c r="K1" s="5" t="s">
        <v>13</v>
      </c>
      <c r="L1" s="5" t="s">
        <v>7</v>
      </c>
      <c r="M1" s="5" t="s">
        <v>69</v>
      </c>
      <c r="N1" s="5" t="s">
        <v>70</v>
      </c>
      <c r="O1" s="5" t="s">
        <v>6</v>
      </c>
      <c r="P1" s="5" t="s">
        <v>18</v>
      </c>
    </row>
    <row r="2" spans="1:21" ht="24" x14ac:dyDescent="0.25">
      <c r="A2" s="2" t="s">
        <v>23</v>
      </c>
      <c r="B2" s="3" t="s">
        <v>24</v>
      </c>
      <c r="C2" s="3" t="s">
        <v>16</v>
      </c>
      <c r="D2" s="3" t="s">
        <v>47</v>
      </c>
      <c r="E2" s="3" t="s">
        <v>56</v>
      </c>
      <c r="F2" s="4" t="s">
        <v>68</v>
      </c>
      <c r="G2" s="4">
        <v>6</v>
      </c>
      <c r="H2" s="6">
        <v>375000</v>
      </c>
      <c r="I2" s="7">
        <v>17000</v>
      </c>
      <c r="J2" s="6">
        <v>392000</v>
      </c>
      <c r="K2" s="8" t="s">
        <v>66</v>
      </c>
      <c r="L2" s="8">
        <v>84</v>
      </c>
      <c r="M2" s="2" t="s">
        <v>66</v>
      </c>
      <c r="N2" s="2" t="s">
        <v>66</v>
      </c>
      <c r="O2" s="9">
        <v>12</v>
      </c>
      <c r="P2" s="10">
        <f t="shared" ref="P2:P13" si="0">J2*0.9</f>
        <v>352800</v>
      </c>
      <c r="R2" s="11"/>
      <c r="S2" s="11"/>
    </row>
    <row r="3" spans="1:21" ht="24" x14ac:dyDescent="0.25">
      <c r="A3" s="2" t="s">
        <v>25</v>
      </c>
      <c r="B3" s="3" t="s">
        <v>26</v>
      </c>
      <c r="C3" s="3" t="s">
        <v>14</v>
      </c>
      <c r="D3" s="3" t="s">
        <v>48</v>
      </c>
      <c r="E3" s="3" t="s">
        <v>57</v>
      </c>
      <c r="F3" s="4" t="s">
        <v>68</v>
      </c>
      <c r="G3" s="4">
        <v>6</v>
      </c>
      <c r="H3" s="6">
        <v>375000</v>
      </c>
      <c r="I3" s="7">
        <v>17000</v>
      </c>
      <c r="J3" s="6">
        <v>392000</v>
      </c>
      <c r="K3" s="8" t="s">
        <v>66</v>
      </c>
      <c r="L3" s="8">
        <v>90</v>
      </c>
      <c r="M3" s="2" t="s">
        <v>66</v>
      </c>
      <c r="N3" s="2" t="s">
        <v>66</v>
      </c>
      <c r="O3" s="9">
        <v>3</v>
      </c>
      <c r="P3" s="10">
        <f t="shared" si="0"/>
        <v>352800</v>
      </c>
      <c r="R3" s="11"/>
      <c r="S3" s="11"/>
    </row>
    <row r="4" spans="1:21" ht="24" x14ac:dyDescent="0.25">
      <c r="A4" s="2" t="s">
        <v>27</v>
      </c>
      <c r="B4" s="3" t="s">
        <v>28</v>
      </c>
      <c r="C4" s="3" t="s">
        <v>14</v>
      </c>
      <c r="D4" s="3" t="s">
        <v>48</v>
      </c>
      <c r="E4" s="3" t="s">
        <v>57</v>
      </c>
      <c r="F4" s="4" t="s">
        <v>68</v>
      </c>
      <c r="G4" s="4">
        <v>6</v>
      </c>
      <c r="H4" s="6">
        <v>375000</v>
      </c>
      <c r="I4" s="7">
        <v>17000</v>
      </c>
      <c r="J4" s="6">
        <v>392000</v>
      </c>
      <c r="K4" s="8" t="s">
        <v>66</v>
      </c>
      <c r="L4" s="8">
        <v>90</v>
      </c>
      <c r="M4" s="2" t="s">
        <v>66</v>
      </c>
      <c r="N4" s="2" t="s">
        <v>66</v>
      </c>
      <c r="O4" s="9">
        <v>6</v>
      </c>
      <c r="P4" s="10">
        <f t="shared" si="0"/>
        <v>352800</v>
      </c>
      <c r="R4" s="11"/>
      <c r="S4" s="11"/>
    </row>
    <row r="5" spans="1:21" ht="24" x14ac:dyDescent="0.25">
      <c r="A5" s="2" t="s">
        <v>29</v>
      </c>
      <c r="B5" s="3" t="s">
        <v>30</v>
      </c>
      <c r="C5" s="3" t="s">
        <v>5</v>
      </c>
      <c r="D5" s="3" t="s">
        <v>49</v>
      </c>
      <c r="E5" s="3" t="s">
        <v>58</v>
      </c>
      <c r="F5" s="4" t="s">
        <v>68</v>
      </c>
      <c r="G5" s="4">
        <v>6</v>
      </c>
      <c r="H5" s="6">
        <v>375000</v>
      </c>
      <c r="I5" s="7">
        <v>17000</v>
      </c>
      <c r="J5" s="6">
        <v>392000</v>
      </c>
      <c r="K5" s="8" t="s">
        <v>66</v>
      </c>
      <c r="L5" s="8">
        <v>91</v>
      </c>
      <c r="M5" s="2" t="s">
        <v>66</v>
      </c>
      <c r="N5" s="2" t="s">
        <v>66</v>
      </c>
      <c r="O5" s="2">
        <v>9</v>
      </c>
      <c r="P5" s="10">
        <f t="shared" si="0"/>
        <v>352800</v>
      </c>
      <c r="R5" s="11"/>
      <c r="S5" s="11"/>
    </row>
    <row r="6" spans="1:21" ht="28.5" customHeight="1" x14ac:dyDescent="0.25">
      <c r="A6" s="2" t="s">
        <v>31</v>
      </c>
      <c r="B6" s="3" t="s">
        <v>32</v>
      </c>
      <c r="C6" s="3" t="s">
        <v>15</v>
      </c>
      <c r="D6" s="3" t="s">
        <v>50</v>
      </c>
      <c r="E6" s="3" t="s">
        <v>59</v>
      </c>
      <c r="F6" s="4" t="s">
        <v>68</v>
      </c>
      <c r="G6" s="4">
        <v>3</v>
      </c>
      <c r="H6" s="6">
        <v>225000</v>
      </c>
      <c r="I6" s="7">
        <v>17000</v>
      </c>
      <c r="J6" s="6">
        <v>242000</v>
      </c>
      <c r="K6" s="8" t="s">
        <v>66</v>
      </c>
      <c r="L6" s="8">
        <v>90</v>
      </c>
      <c r="M6" s="2" t="s">
        <v>66</v>
      </c>
      <c r="N6" s="2" t="s">
        <v>66</v>
      </c>
      <c r="O6" s="2">
        <v>11</v>
      </c>
      <c r="P6" s="10">
        <f t="shared" si="0"/>
        <v>217800</v>
      </c>
      <c r="R6" s="11"/>
      <c r="S6" s="11"/>
    </row>
    <row r="7" spans="1:21" ht="24" x14ac:dyDescent="0.25">
      <c r="A7" s="2" t="s">
        <v>33</v>
      </c>
      <c r="B7" s="3" t="s">
        <v>34</v>
      </c>
      <c r="C7" s="3" t="s">
        <v>9</v>
      </c>
      <c r="D7" s="3" t="s">
        <v>49</v>
      </c>
      <c r="E7" s="3" t="s">
        <v>58</v>
      </c>
      <c r="F7" s="4" t="s">
        <v>68</v>
      </c>
      <c r="G7" s="4">
        <v>6</v>
      </c>
      <c r="H7" s="6">
        <v>375000</v>
      </c>
      <c r="I7" s="7">
        <v>17000</v>
      </c>
      <c r="J7" s="6">
        <v>392000</v>
      </c>
      <c r="K7" s="8" t="s">
        <v>66</v>
      </c>
      <c r="L7" s="8">
        <v>91</v>
      </c>
      <c r="M7" s="2" t="s">
        <v>66</v>
      </c>
      <c r="N7" s="2" t="s">
        <v>66</v>
      </c>
      <c r="O7" s="2">
        <v>2</v>
      </c>
      <c r="P7" s="10">
        <f t="shared" si="0"/>
        <v>352800</v>
      </c>
      <c r="R7" s="11"/>
      <c r="S7" s="11"/>
    </row>
    <row r="8" spans="1:21" ht="24" x14ac:dyDescent="0.25">
      <c r="A8" s="2" t="s">
        <v>35</v>
      </c>
      <c r="B8" s="3" t="s">
        <v>36</v>
      </c>
      <c r="C8" s="3" t="s">
        <v>4</v>
      </c>
      <c r="D8" s="3" t="s">
        <v>51</v>
      </c>
      <c r="E8" s="3" t="s">
        <v>60</v>
      </c>
      <c r="F8" s="4" t="s">
        <v>68</v>
      </c>
      <c r="G8" s="4">
        <v>6</v>
      </c>
      <c r="H8" s="6">
        <v>375000</v>
      </c>
      <c r="I8" s="7">
        <v>17000</v>
      </c>
      <c r="J8" s="6">
        <v>392000</v>
      </c>
      <c r="K8" s="8" t="s">
        <v>66</v>
      </c>
      <c r="L8" s="8">
        <v>81</v>
      </c>
      <c r="M8" s="2" t="s">
        <v>66</v>
      </c>
      <c r="N8" s="2" t="s">
        <v>66</v>
      </c>
      <c r="O8" s="2">
        <v>5</v>
      </c>
      <c r="P8" s="10">
        <f t="shared" si="0"/>
        <v>352800</v>
      </c>
      <c r="R8" s="11"/>
      <c r="S8" s="11"/>
    </row>
    <row r="9" spans="1:21" ht="50" customHeight="1" x14ac:dyDescent="0.25">
      <c r="A9" s="2" t="s">
        <v>37</v>
      </c>
      <c r="B9" s="3" t="s">
        <v>38</v>
      </c>
      <c r="C9" s="3" t="s">
        <v>11</v>
      </c>
      <c r="D9" s="3" t="s">
        <v>52</v>
      </c>
      <c r="E9" s="3" t="s">
        <v>61</v>
      </c>
      <c r="F9" s="4" t="s">
        <v>68</v>
      </c>
      <c r="G9" s="4">
        <v>6</v>
      </c>
      <c r="H9" s="6">
        <v>375000</v>
      </c>
      <c r="I9" s="7">
        <v>17000</v>
      </c>
      <c r="J9" s="6">
        <v>392000</v>
      </c>
      <c r="K9" s="8" t="s">
        <v>66</v>
      </c>
      <c r="L9" s="8">
        <v>95</v>
      </c>
      <c r="M9" s="2" t="s">
        <v>66</v>
      </c>
      <c r="N9" s="2" t="s">
        <v>66</v>
      </c>
      <c r="O9" s="2">
        <v>8</v>
      </c>
      <c r="P9" s="10">
        <f t="shared" si="0"/>
        <v>352800</v>
      </c>
      <c r="R9" s="11"/>
      <c r="S9" s="11"/>
    </row>
    <row r="10" spans="1:21" ht="24" x14ac:dyDescent="0.25">
      <c r="A10" s="2" t="s">
        <v>39</v>
      </c>
      <c r="B10" s="3" t="s">
        <v>40</v>
      </c>
      <c r="C10" s="3" t="s">
        <v>10</v>
      </c>
      <c r="D10" s="3" t="s">
        <v>53</v>
      </c>
      <c r="E10" s="3" t="s">
        <v>62</v>
      </c>
      <c r="F10" s="4" t="s">
        <v>68</v>
      </c>
      <c r="G10" s="4">
        <v>6</v>
      </c>
      <c r="H10" s="6">
        <v>375000</v>
      </c>
      <c r="I10" s="7">
        <v>17000</v>
      </c>
      <c r="J10" s="6">
        <v>392000</v>
      </c>
      <c r="K10" s="8" t="s">
        <v>66</v>
      </c>
      <c r="L10" s="8">
        <v>94</v>
      </c>
      <c r="M10" s="2" t="s">
        <v>71</v>
      </c>
      <c r="N10" s="2" t="s">
        <v>66</v>
      </c>
      <c r="O10" s="2">
        <v>7</v>
      </c>
      <c r="P10" s="10">
        <f t="shared" si="0"/>
        <v>352800</v>
      </c>
      <c r="Q10" s="12"/>
      <c r="R10" s="11"/>
      <c r="S10" s="11"/>
    </row>
    <row r="11" spans="1:21" ht="29.5" customHeight="1" x14ac:dyDescent="0.25">
      <c r="A11" s="2" t="s">
        <v>41</v>
      </c>
      <c r="B11" s="3" t="s">
        <v>42</v>
      </c>
      <c r="C11" s="3" t="s">
        <v>15</v>
      </c>
      <c r="D11" s="3" t="s">
        <v>54</v>
      </c>
      <c r="E11" s="3" t="s">
        <v>63</v>
      </c>
      <c r="F11" s="4" t="s">
        <v>68</v>
      </c>
      <c r="G11" s="4">
        <v>6</v>
      </c>
      <c r="H11" s="6">
        <v>375000</v>
      </c>
      <c r="I11" s="7">
        <v>17000</v>
      </c>
      <c r="J11" s="6">
        <v>392000</v>
      </c>
      <c r="K11" s="8" t="s">
        <v>66</v>
      </c>
      <c r="L11" s="8">
        <v>93</v>
      </c>
      <c r="M11" s="2" t="s">
        <v>66</v>
      </c>
      <c r="N11" s="2" t="s">
        <v>66</v>
      </c>
      <c r="O11" s="2">
        <v>10</v>
      </c>
      <c r="P11" s="10">
        <f t="shared" si="0"/>
        <v>352800</v>
      </c>
      <c r="Q11" s="12"/>
      <c r="R11" s="11"/>
      <c r="S11" s="11"/>
    </row>
    <row r="12" spans="1:21" ht="61.5" customHeight="1" x14ac:dyDescent="0.25">
      <c r="A12" s="2" t="s">
        <v>43</v>
      </c>
      <c r="B12" s="3" t="s">
        <v>44</v>
      </c>
      <c r="C12" s="3" t="s">
        <v>8</v>
      </c>
      <c r="D12" s="3" t="s">
        <v>55</v>
      </c>
      <c r="E12" s="3" t="s">
        <v>64</v>
      </c>
      <c r="F12" s="4" t="s">
        <v>68</v>
      </c>
      <c r="G12" s="4">
        <v>6</v>
      </c>
      <c r="H12" s="6">
        <v>375000</v>
      </c>
      <c r="I12" s="7">
        <v>17000</v>
      </c>
      <c r="J12" s="6">
        <v>392000</v>
      </c>
      <c r="K12" s="8" t="s">
        <v>66</v>
      </c>
      <c r="L12" s="8">
        <v>85</v>
      </c>
      <c r="M12" s="2" t="s">
        <v>71</v>
      </c>
      <c r="N12" s="2" t="s">
        <v>66</v>
      </c>
      <c r="O12" s="2">
        <v>1</v>
      </c>
      <c r="P12" s="10">
        <f t="shared" si="0"/>
        <v>352800</v>
      </c>
      <c r="Q12" s="12"/>
      <c r="R12" s="11"/>
      <c r="S12" s="11"/>
    </row>
    <row r="13" spans="1:21" ht="24" x14ac:dyDescent="0.25">
      <c r="A13" s="2" t="s">
        <v>45</v>
      </c>
      <c r="B13" s="3" t="s">
        <v>46</v>
      </c>
      <c r="C13" s="3" t="s">
        <v>12</v>
      </c>
      <c r="D13" s="3" t="s">
        <v>46</v>
      </c>
      <c r="E13" s="3" t="s">
        <v>65</v>
      </c>
      <c r="F13" s="4" t="s">
        <v>68</v>
      </c>
      <c r="G13" s="4">
        <v>6</v>
      </c>
      <c r="H13" s="6">
        <v>375000</v>
      </c>
      <c r="I13" s="7">
        <v>17000</v>
      </c>
      <c r="J13" s="6">
        <v>392000</v>
      </c>
      <c r="K13" s="8" t="s">
        <v>66</v>
      </c>
      <c r="L13" s="8">
        <v>85</v>
      </c>
      <c r="M13" s="2" t="s">
        <v>71</v>
      </c>
      <c r="N13" s="2" t="s">
        <v>66</v>
      </c>
      <c r="O13" s="2">
        <v>4</v>
      </c>
      <c r="P13" s="10">
        <f t="shared" si="0"/>
        <v>352800</v>
      </c>
      <c r="Q13" s="12"/>
      <c r="R13" s="11"/>
      <c r="S13" s="11"/>
    </row>
    <row r="15" spans="1:21" x14ac:dyDescent="0.25">
      <c r="A15" s="14" t="s">
        <v>73</v>
      </c>
      <c r="B15" s="15"/>
      <c r="C15" s="14"/>
      <c r="D15" s="16"/>
      <c r="E15" s="14"/>
      <c r="F15" s="14"/>
      <c r="G15" s="14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25">
      <c r="A16" s="14"/>
      <c r="B16" s="15"/>
      <c r="C16" s="14"/>
      <c r="D16" s="16"/>
      <c r="E16" s="14"/>
      <c r="F16" s="14"/>
      <c r="G16" s="14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" customHeight="1" x14ac:dyDescent="0.25">
      <c r="A17" s="17" t="s">
        <v>72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5"/>
      <c r="Q17" s="15"/>
      <c r="R17" s="15"/>
      <c r="S17" s="15"/>
      <c r="T17" s="15"/>
      <c r="U17" s="15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5"/>
      <c r="Q18" s="15"/>
      <c r="R18" s="15"/>
      <c r="S18" s="15"/>
      <c r="T18" s="15"/>
      <c r="U18" s="15"/>
    </row>
  </sheetData>
  <sortState ref="A7:AC23">
    <sortCondition descending="1" ref="K7:K23"/>
  </sortState>
  <mergeCells count="1">
    <mergeCell ref="A17:O18"/>
  </mergeCells>
  <phoneticPr fontId="0" type="noConversion"/>
  <pageMargins left="0.7" right="0.7" top="0.75" bottom="0.75" header="0.3" footer="0.3"/>
  <pageSetup paperSize="5" scale="90" fitToHeight="0" orientation="landscape" r:id="rId1"/>
  <headerFooter alignWithMargins="0">
    <oddHeader>&amp;C&amp;"Arial,Bold"&amp;14RFA 2015-105 - All Applications&amp;R12/11/15
Page &amp;P of &amp;N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2015-12-11T15:02:33Z</dcterms:modified>
</cp:coreProperties>
</file>