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All Application Submitted Reports\2015 App Submitted Reports\2015-106 S-M Geo\"/>
    </mc:Choice>
  </mc:AlternateContent>
  <bookViews>
    <workbookView xWindow="0" yWindow="0" windowWidth="12800" windowHeight="6530"/>
  </bookViews>
  <sheets>
    <sheet name="for posting" sheetId="1" r:id="rId1"/>
  </sheets>
  <definedNames>
    <definedName name="_xlnm.Print_Titles" localSheetId="0">'for posting'!$A:$B,'for posting'!$3:$3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1" l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N55" i="1"/>
  <c r="L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N4" i="1"/>
  <c r="L4" i="1"/>
</calcChain>
</file>

<file path=xl/sharedStrings.xml><?xml version="1.0" encoding="utf-8"?>
<sst xmlns="http://schemas.openxmlformats.org/spreadsheetml/2006/main" count="1594" uniqueCount="527">
  <si>
    <t>Application Number</t>
  </si>
  <si>
    <t>Name of proposed Development</t>
  </si>
  <si>
    <t>County</t>
  </si>
  <si>
    <t>Development Location</t>
  </si>
  <si>
    <t>Contact Person</t>
  </si>
  <si>
    <t>Name Of Applicant</t>
  </si>
  <si>
    <t>Developer</t>
  </si>
  <si>
    <t>NP?</t>
  </si>
  <si>
    <t>Demo?</t>
  </si>
  <si>
    <t>ALF?</t>
  </si>
  <si>
    <t>Total Units</t>
  </si>
  <si>
    <t>NC Units</t>
  </si>
  <si>
    <t>Total Pct Set Aside</t>
  </si>
  <si>
    <t>Set-Aside Units</t>
  </si>
  <si>
    <t>Dev. Category</t>
  </si>
  <si>
    <t>Dev. Type</t>
  </si>
  <si>
    <t>Concrete?</t>
  </si>
  <si>
    <t>DDA?</t>
  </si>
  <si>
    <t>QCT?</t>
  </si>
  <si>
    <t>Competitive HC Request Amount</t>
  </si>
  <si>
    <t>Funding Requested - SAIL</t>
  </si>
  <si>
    <t>Per Unit Preference?</t>
  </si>
  <si>
    <t>Corporation Funding Per Set-Aside</t>
  </si>
  <si>
    <t>Lottery</t>
  </si>
  <si>
    <t>2016-005C</t>
  </si>
  <si>
    <t>The Pointe at Valencia Village</t>
  </si>
  <si>
    <t>Osceola</t>
  </si>
  <si>
    <t>South of the Intersection of Denn John Lane and Hwy 192, Kissimmee</t>
  </si>
  <si>
    <t>Todd M. Wind</t>
  </si>
  <si>
    <t>Valencia Village Affordable Partners, LP</t>
  </si>
  <si>
    <t>Picerne Affordable Development, LLC</t>
  </si>
  <si>
    <t>N</t>
  </si>
  <si>
    <t>F</t>
  </si>
  <si>
    <t>NC</t>
  </si>
  <si>
    <t>G</t>
  </si>
  <si>
    <t>Y</t>
  </si>
  <si>
    <t>2016-006CS</t>
  </si>
  <si>
    <t>Pinnacle at Hammock Crossings</t>
  </si>
  <si>
    <t>Bay</t>
  </si>
  <si>
    <t>On Hammock Square Drive, northwest of the intersection of State Road 77 and 24th Street, Lynn Haven</t>
  </si>
  <si>
    <t>David O. Deutch</t>
  </si>
  <si>
    <t>Lynn Haven Acquisitions, LLC</t>
  </si>
  <si>
    <t>Pinnacle Housing Group, LLC</t>
  </si>
  <si>
    <t>2016-007C</t>
  </si>
  <si>
    <t>Sandhill Sound</t>
  </si>
  <si>
    <t>Pasco</t>
  </si>
  <si>
    <t>On the east side of Oelsner St, approximately 370 feet north of the intersection of Oelsner Street and Beau Lane, New Port Richey, FL</t>
  </si>
  <si>
    <t>Brianne E Heffner</t>
  </si>
  <si>
    <t>SP Sound LLC</t>
  </si>
  <si>
    <t>Southport Development, Inc. a Washington Corporation doing business in Florida as Southport Development Services, Inc.</t>
  </si>
  <si>
    <t>E</t>
  </si>
  <si>
    <t>MR 4</t>
  </si>
  <si>
    <t>2016-008CS</t>
  </si>
  <si>
    <t>Woodland Park Phase I</t>
  </si>
  <si>
    <t>Alachua</t>
  </si>
  <si>
    <t>On SE 19th Place, southwest of the intersection of SE 1st Terrace and SE 19th Place, Gainesville</t>
  </si>
  <si>
    <t>Woodland Park Redevelopment I, LLC</t>
  </si>
  <si>
    <t>Pinnacle Housing Group, LLC; GHA Development, LLC</t>
  </si>
  <si>
    <t>Redev</t>
  </si>
  <si>
    <t>2016-009C</t>
  </si>
  <si>
    <t>Braden Terrace</t>
  </si>
  <si>
    <t>Manatee</t>
  </si>
  <si>
    <t>3505 53rd Ave East Bradenton, FL 34203</t>
  </si>
  <si>
    <t>SP Terrace LLC</t>
  </si>
  <si>
    <t>2016-010C</t>
  </si>
  <si>
    <t>Orange Avenue Redevelopment Phase 4</t>
  </si>
  <si>
    <t>Leon</t>
  </si>
  <si>
    <t>E Side of Bates Drive &amp; Country Club Drive, Tallahassee, FL 32301</t>
  </si>
  <si>
    <t>Milton R Pratt, Jr</t>
  </si>
  <si>
    <t>Orange Avenue Redevelopment Phase 4, LLC</t>
  </si>
  <si>
    <t>The Michaels Development Company 2, LLC; Tallahassee Housing Professionals, LLC</t>
  </si>
  <si>
    <t>2016-011C</t>
  </si>
  <si>
    <t>The Pointe at Edgewater</t>
  </si>
  <si>
    <t>Volusia</t>
  </si>
  <si>
    <t>North Ridgewood Avenue &amp; Pearl Street, Edgewater</t>
  </si>
  <si>
    <t>Edgewater Affordable Housing, LP</t>
  </si>
  <si>
    <t>TH</t>
  </si>
  <si>
    <t>2016-012C</t>
  </si>
  <si>
    <t>Monroe Place Senior Apartment Homes</t>
  </si>
  <si>
    <t>Seminole</t>
  </si>
  <si>
    <t>2306 West 1st Street, Sanford</t>
  </si>
  <si>
    <t>Monroe Place, L.P.</t>
  </si>
  <si>
    <t>2016-013C</t>
  </si>
  <si>
    <t>TIERRA GRANDE APARTMENTS</t>
  </si>
  <si>
    <t>East side of South Doverplumb Ave. approximately 800 feet south of the intersection of South Doverplumb Ave. and Country Club Road, Osceola County, Florida</t>
  </si>
  <si>
    <t>DEION R LOWERY</t>
  </si>
  <si>
    <t>TIERRA GRANDE LLC</t>
  </si>
  <si>
    <t>DRL TG DEVELOPMENT LLC</t>
  </si>
  <si>
    <t>2016-014C</t>
  </si>
  <si>
    <t>Palm Trace</t>
  </si>
  <si>
    <t>930 15th St., 932 15th St., Holly Hill</t>
  </si>
  <si>
    <t>Joseph Chambers</t>
  </si>
  <si>
    <t>Old Kings Development Partners, LLC</t>
  </si>
  <si>
    <t>Gardner Capital Development Florida, LLC</t>
  </si>
  <si>
    <t>2016-015C</t>
  </si>
  <si>
    <t>Woodland Lake Apartments</t>
  </si>
  <si>
    <t>13821 Lakeshore Blvd., Hudson, Pasco County, Florida</t>
  </si>
  <si>
    <t>Donald W Paxton</t>
  </si>
  <si>
    <t>Woodland Lake Family Apartments Limited Partnership</t>
  </si>
  <si>
    <t>WOB Beneficial Development 16 LLC</t>
  </si>
  <si>
    <t>2016-016CS</t>
  </si>
  <si>
    <t>Caya Place</t>
  </si>
  <si>
    <t>Monroe</t>
  </si>
  <si>
    <t>73rd Street (Ocean), south of its intersection with the Overseas Highway, Marathon and 30663 Overseas Highway, Big Pine Key, FL</t>
  </si>
  <si>
    <t>Martin C Flynn</t>
  </si>
  <si>
    <t>Keys Affordable Development II, LLC</t>
  </si>
  <si>
    <t>Tri-Star Affordable Development, LLC</t>
  </si>
  <si>
    <t>2016-017C</t>
  </si>
  <si>
    <t>Ashland Grove</t>
  </si>
  <si>
    <t>Escambia</t>
  </si>
  <si>
    <t>On the south side of West Nine Mile Road, approximately 1300 feet southwest of the intersection of West Nine Mile Road and Stefani Road, Pensacola, Florida.</t>
  </si>
  <si>
    <t>SP Grove LLC</t>
  </si>
  <si>
    <t>2016-018C</t>
  </si>
  <si>
    <t>Exchange at Seven Hills</t>
  </si>
  <si>
    <t>Shady Hills Road, Shady Hills Road and County Line Road  Pasco County</t>
  </si>
  <si>
    <t>James E. Dyal</t>
  </si>
  <si>
    <t>Forty-Nine Acres Family Housing, Ltd.</t>
  </si>
  <si>
    <t>Forty-Nine Acres Development, LLC</t>
  </si>
  <si>
    <t>2016-019C</t>
  </si>
  <si>
    <t>The Pines</t>
  </si>
  <si>
    <t>1308 S. Clara Ave. Deland, FL</t>
  </si>
  <si>
    <t>Clifton E. Phillips</t>
  </si>
  <si>
    <t>RST The Pines, LP</t>
  </si>
  <si>
    <t>Roundstone Development, LLC.</t>
  </si>
  <si>
    <t>2016-020C</t>
  </si>
  <si>
    <t>Madison Vale</t>
  </si>
  <si>
    <t>4539 W Irlo Bronson Memorial Hwy, Kissimmee, FL 34746</t>
  </si>
  <si>
    <t>Patrick E Law</t>
  </si>
  <si>
    <t>Madison Vale, LLC</t>
  </si>
  <si>
    <t>American Residential Development, LLC</t>
  </si>
  <si>
    <t>HR</t>
  </si>
  <si>
    <t>2016-021C</t>
  </si>
  <si>
    <t>Fort King Colony Senior Apartments</t>
  </si>
  <si>
    <t>Fort King Road, Fort King Road &amp; Calliope Lane, Zephyrhills</t>
  </si>
  <si>
    <t>William T. Fabbri</t>
  </si>
  <si>
    <t>Fort King Colony Apartments Phase II, Ltd.</t>
  </si>
  <si>
    <t>The Richman Group of Florida, Inc.</t>
  </si>
  <si>
    <t>2016-022C</t>
  </si>
  <si>
    <t>Brookhaven Post</t>
  </si>
  <si>
    <t>Polk</t>
  </si>
  <si>
    <t>3,000 feet E on Cypress Gardens Blvd. from the intersection of Helena Rd. and Cypress Gardens Blvd. and 1,800 feet N from Cypress Gardens Blvd., Winter Haven</t>
  </si>
  <si>
    <t>SP Post LLC</t>
  </si>
  <si>
    <t>2016-023C</t>
  </si>
  <si>
    <t>Encore Park</t>
  </si>
  <si>
    <t>1717 West Cervantes Street, Pensacola, Florida</t>
  </si>
  <si>
    <t>Christopher A. Akbari</t>
  </si>
  <si>
    <t>Encore Park, LLC</t>
  </si>
  <si>
    <t>ITEX Development, LLC</t>
  </si>
  <si>
    <t>2016-024C</t>
  </si>
  <si>
    <t>Brightview Senior</t>
  </si>
  <si>
    <t>Located on the north side of 13th St., approximately 780 ft. west of the intersection of 13th St. and Nova Rd., Holly Hill</t>
  </si>
  <si>
    <t>Brightview Senior Apartments Limited Partnership</t>
  </si>
  <si>
    <t>2016-025C</t>
  </si>
  <si>
    <t>Village Point Apartments</t>
  </si>
  <si>
    <t>Hernando</t>
  </si>
  <si>
    <t>East side of US 19, approximately 2,115 feet north of the intersection of US 19 and SR 50 (Cortez Blvd.), unincorporated Hernando County</t>
  </si>
  <si>
    <t>Jay P. Brock</t>
  </si>
  <si>
    <t>Central Village Partners, Ltd.</t>
  </si>
  <si>
    <t>Atlantic Housing Partners, L.L.L.P.</t>
  </si>
  <si>
    <t>2016-026C</t>
  </si>
  <si>
    <t>Crestfield Manor</t>
  </si>
  <si>
    <t>Approximately 1450 ft. Southeast of the intersection of Commercial Way and Cortez Boulevard, Weeki Wachee</t>
  </si>
  <si>
    <t>Jonathan L Wolf</t>
  </si>
  <si>
    <t>Crestfield Manor, Ltd.</t>
  </si>
  <si>
    <t>Crestfield Manor Developer, LLC</t>
  </si>
  <si>
    <t>2016-027C</t>
  </si>
  <si>
    <t>Vista Point Apartments</t>
  </si>
  <si>
    <t>Northwest corner of Rolling Rock Drive and Frontage Road, unincorporated Hernando County</t>
  </si>
  <si>
    <t>Vista Park Phase II Partners, Ltd.</t>
  </si>
  <si>
    <t>2016-028C</t>
  </si>
  <si>
    <t>East Pointe Place, Phase II</t>
  </si>
  <si>
    <t>Lee</t>
  </si>
  <si>
    <t>On Dale Street, east of the intersection of Dale Street and Delaware Avenue, Ft Myers</t>
  </si>
  <si>
    <t>East Pointe Place Phase II, LLC</t>
  </si>
  <si>
    <t>Pinnacle Housing Group, LLC; Southwest Florida Affordable Housing Choice Foundation, Inc.</t>
  </si>
  <si>
    <t>2016-029C</t>
  </si>
  <si>
    <t>Woodwinds</t>
  </si>
  <si>
    <t>Lake</t>
  </si>
  <si>
    <t>S. Grand Hwy., east side of the road, at intersection of Hunt St., Clermont</t>
  </si>
  <si>
    <t>Shawn Wilson</t>
  </si>
  <si>
    <t>Woodwinds Clermont, LLC</t>
  </si>
  <si>
    <t>NB Woodwinds Developer, LLC; Blue Sky Clermont Developer, LLC</t>
  </si>
  <si>
    <t>2016-030C</t>
  </si>
  <si>
    <t>Moon Lake View</t>
  </si>
  <si>
    <t>Approximately 980 feet west of Moon Lake Road, approximately 1,150 feet south of the intersection of Moon Lake Road and Randee Road, New Port Richey, FL</t>
  </si>
  <si>
    <t>SP View LLC</t>
  </si>
  <si>
    <t>2016-031C</t>
  </si>
  <si>
    <t>Bristol Manor</t>
  </si>
  <si>
    <t>Ridgewood Avenue, Approximately 700 feet Southwest of the intersection of HE Thomas Jr. Parkway and Ridgewood Ave., Sanford</t>
  </si>
  <si>
    <t>Bristol Manor, Ltd.</t>
  </si>
  <si>
    <t>Bristol Manor Developer, LLC</t>
  </si>
  <si>
    <t>2016-032C</t>
  </si>
  <si>
    <t>Ashford Pointe</t>
  </si>
  <si>
    <t>Ridgewood Avenue, Approximately 1700 feet Southwest of the intersection of HE Thomas Jr. Parkway and Ridgewood Ave., Sanford</t>
  </si>
  <si>
    <t>Ashford Pointe, Ltd.</t>
  </si>
  <si>
    <t>Ashford Pointe Developer, LLC</t>
  </si>
  <si>
    <t>2016-033C</t>
  </si>
  <si>
    <t>VISTA DEL SOL II APARTMENTS</t>
  </si>
  <si>
    <t>North side of Cypress Parkway approximately 725 feet west of the intersection of North Doverplumb Ave. and Cypress Parkway, Osceola County, Florida.</t>
  </si>
  <si>
    <t>VISTA DEL SOL II LLC</t>
  </si>
  <si>
    <t>DRL VDS II DEVELOPMENT LLC</t>
  </si>
  <si>
    <t>2016-034CS</t>
  </si>
  <si>
    <t>Hallmark Village</t>
  </si>
  <si>
    <t>115 South E Street, Pensacola, Florida</t>
  </si>
  <si>
    <t>349, LLC</t>
  </si>
  <si>
    <t>2016-035C</t>
  </si>
  <si>
    <t>TIERRA POINTE II APARTMENTS</t>
  </si>
  <si>
    <t>East side of Old Pleasant Hill Road approximately 675 feet south of the intersection of Old Pleasant Hill Road and Cypress Parkway, Osceola County, Florida.</t>
  </si>
  <si>
    <t>TIERRA POINTE II LLC</t>
  </si>
  <si>
    <t>DRL TP II DEVELOPMENT LLC</t>
  </si>
  <si>
    <t>2016-036C</t>
  </si>
  <si>
    <t>Hickory Tree Apartments</t>
  </si>
  <si>
    <t>Old Hickory Tree Rd., at the NW Corner of the intersection of Old Hickory Tree Rd. and E. 19th St., St. Cloud</t>
  </si>
  <si>
    <t>Hickory Tree Development Partners, LLC</t>
  </si>
  <si>
    <t>2016-037C</t>
  </si>
  <si>
    <t>Osceola Landing</t>
  </si>
  <si>
    <t>Osceola Polk Line Rd., at the NW corner of the intersection of Osceola Polk Line Rd. and Sullivan Rd., unincorporated Osceola County</t>
  </si>
  <si>
    <t>Osceola Landing Development Partners, LLC</t>
  </si>
  <si>
    <t>2016-038C</t>
  </si>
  <si>
    <t>Silver Pointe</t>
  </si>
  <si>
    <t>Marion</t>
  </si>
  <si>
    <t>2321 NE 3rd Street, Ocala</t>
  </si>
  <si>
    <t>Silver Pointe Development Partners, LLC</t>
  </si>
  <si>
    <t>2016-039C</t>
  </si>
  <si>
    <t>Zephyr Preserve</t>
  </si>
  <si>
    <t>Court St., Approximately 165 Feet Southwest of the intersection of Court St. and Waverly Ave., Zephyrhills</t>
  </si>
  <si>
    <t>Zephyr Preserve Partners, LLC</t>
  </si>
  <si>
    <t>2016-040C</t>
  </si>
  <si>
    <t>Amaryllis Park Place</t>
  </si>
  <si>
    <t>Sarasota</t>
  </si>
  <si>
    <t>1912 North Orange Ave., Sarasota</t>
  </si>
  <si>
    <t>Amaryllis Park Place Apartments, LLC</t>
  </si>
  <si>
    <t>Pinnacle Housing Group, LLC; SHA Affordable Development, LLC</t>
  </si>
  <si>
    <t>2016-041C</t>
  </si>
  <si>
    <t>Orange Avenue Redevelopment Phase 1</t>
  </si>
  <si>
    <t>NW Corner of E. Orange Avenue &amp; Country Club Drive, Tallahassee, FL 32301</t>
  </si>
  <si>
    <t>Orange Avenue Redevelopment Phase 1, LLC</t>
  </si>
  <si>
    <t>2016-042C</t>
  </si>
  <si>
    <t>Redding Redevelopment</t>
  </si>
  <si>
    <t>400 Locust Ave., Sanford</t>
  </si>
  <si>
    <t>Redding Development Partners, LLC</t>
  </si>
  <si>
    <t>Sanford Redevelopment Partners, LLC; SHA Development, LLC</t>
  </si>
  <si>
    <t>2016-043C</t>
  </si>
  <si>
    <t>Abigail Court</t>
  </si>
  <si>
    <t>Southeast of the intersection of Pine Hill Road and Washington Street in Port Richey, Florida</t>
  </si>
  <si>
    <t>James R. Hoover</t>
  </si>
  <si>
    <t>Abigail Court, Ltd.</t>
  </si>
  <si>
    <t>TVC Development, Inc.</t>
  </si>
  <si>
    <t>2016-044C</t>
  </si>
  <si>
    <t>Generation Point Phase I</t>
  </si>
  <si>
    <t>Off of East Irlo Bronson Memorial Hwy, southwest of the intersection of East Irlo Bronson Memorial Hwy and Simpson Road, Unincorporated Osceola County</t>
  </si>
  <si>
    <t>Generation Point Phase I, LLC</t>
  </si>
  <si>
    <t>MR 5/6</t>
  </si>
  <si>
    <t>2016-045C</t>
  </si>
  <si>
    <t>Pinewood Terrace Apartments</t>
  </si>
  <si>
    <t>Dogwood Place west of Webb Lane, Escambia County, FL</t>
  </si>
  <si>
    <t>Brian J Parent</t>
  </si>
  <si>
    <t>JPM Westrbook Two Limited Partnership</t>
  </si>
  <si>
    <t>JPM Development LLC; Westbrook Housing Development LLC</t>
  </si>
  <si>
    <t>2016-046C</t>
  </si>
  <si>
    <t>Regal Club</t>
  </si>
  <si>
    <t>North side of S. Sun Drive, northwest of the intersection of S. Sun Drive and Pointe Cove, unincorporated Seminole County</t>
  </si>
  <si>
    <t>Regal Club Partners, Ltd.</t>
  </si>
  <si>
    <t>2016-047C</t>
  </si>
  <si>
    <t>Waverly Place Senior Apartments</t>
  </si>
  <si>
    <t>Dogwood Drive at Paul Street,  Escambia County, FL</t>
  </si>
  <si>
    <t>JPM Westrbook Five Limited Partnership</t>
  </si>
  <si>
    <t>2016-048C</t>
  </si>
  <si>
    <t>Kelli Grove</t>
  </si>
  <si>
    <t>3884 Palm Beach Boulevard, Fort Myers, Florida</t>
  </si>
  <si>
    <t>Kelli Grove, Ltd.</t>
  </si>
  <si>
    <t>2016-049C</t>
  </si>
  <si>
    <t>Jacaranda Terrace</t>
  </si>
  <si>
    <t>South side of 11th Avenue East, east of 27th Street East, Bradenton, FL</t>
  </si>
  <si>
    <t>JPM Westbrook Ten Limited Partnership</t>
  </si>
  <si>
    <t>DX</t>
  </si>
  <si>
    <t>2016-050C</t>
  </si>
  <si>
    <t>Warley Park</t>
  </si>
  <si>
    <t>Kurt Street; Approximately 750ft. Northwest of the intersection of Kurt Street and West Seminole Avenue, Eustis</t>
  </si>
  <si>
    <t>Warley Park, Ltd.</t>
  </si>
  <si>
    <t>Warley Park Developer, LLC</t>
  </si>
  <si>
    <t>2016-051C</t>
  </si>
  <si>
    <t>Varela</t>
  </si>
  <si>
    <t>Hunt Brothers Rd., at the intersection with Thulberry Rd, Lakes Wales</t>
  </si>
  <si>
    <t>Blue Varela, LLC</t>
  </si>
  <si>
    <t>Blue Sky Communities, LLC</t>
  </si>
  <si>
    <t>2016-052C</t>
  </si>
  <si>
    <t>Madison Oaks</t>
  </si>
  <si>
    <t>4210 Madison Street, New Port Richey, FL</t>
  </si>
  <si>
    <t>Timothy M. Morgan</t>
  </si>
  <si>
    <t>Madison Oaks NPR Partners, LLC</t>
  </si>
  <si>
    <t>JIC Florida Development, LLC</t>
  </si>
  <si>
    <t>2016-053C</t>
  </si>
  <si>
    <t>Winkler Place Senior Apartments</t>
  </si>
  <si>
    <t>4051 Winkler Avenue Extension, Ft Myers, FL</t>
  </si>
  <si>
    <t>Osprey Landings Limited Partnership</t>
  </si>
  <si>
    <t>2016-054C</t>
  </si>
  <si>
    <t>Residences at Fort King</t>
  </si>
  <si>
    <t>West side of 8th Street, north of 18th Avenue, Zephyrhills, FL</t>
  </si>
  <si>
    <t>JPM Westbrook One Limited Partnership</t>
  </si>
  <si>
    <t>2016-055C</t>
  </si>
  <si>
    <t>Madison Palms</t>
  </si>
  <si>
    <t>Brevard</t>
  </si>
  <si>
    <t>North west of the intersection of Canal St and West Ct in the city of West Melbourne, Florida</t>
  </si>
  <si>
    <t>Madison Palms, Ltd.</t>
  </si>
  <si>
    <t>2016-056C</t>
  </si>
  <si>
    <t>Sugg Redevelopment</t>
  </si>
  <si>
    <t>1932 11th Avenue E., 1101 20th Street E., and 2001 11th Avenue E., Bradenton</t>
  </si>
  <si>
    <t>Sugg Phase I, LTD</t>
  </si>
  <si>
    <t>SUGG I DEVELOPER, LLC; HACB DEVELOPMENT, LLC</t>
  </si>
  <si>
    <t>2016-057C</t>
  </si>
  <si>
    <t>Nathan Ridge</t>
  </si>
  <si>
    <t>Clay</t>
  </si>
  <si>
    <t>South of Old Jennings Road, 1700 feet west of the intersection of Branan Field Rd and Old Jennings Rd in Clay County, Florida</t>
  </si>
  <si>
    <t>Nathan Ridge, Ltd.</t>
  </si>
  <si>
    <t>2016-058C</t>
  </si>
  <si>
    <t>The Reserve at Malibu Point</t>
  </si>
  <si>
    <t>E. Irlo Memorial HWY Approximately 450 ft. SE of Heritage Key Blvd. Kissimmee, FL</t>
  </si>
  <si>
    <t>RST The Reserve at Malibu Point, LP</t>
  </si>
  <si>
    <t>Roundstone Development, LLC</t>
  </si>
  <si>
    <t>2016-059C</t>
  </si>
  <si>
    <t>Cardinal Place Senior Apartments</t>
  </si>
  <si>
    <t>Intersection of Cardinal Street and Lake Helen-Osteen Road, Deltona, FL</t>
  </si>
  <si>
    <t>JPM Westbrook Fifteen Limited Partnership</t>
  </si>
  <si>
    <t>2016-060C</t>
  </si>
  <si>
    <t>Champions' Landing</t>
  </si>
  <si>
    <t>1166 S. Goodman Rd., unincorporated Osceola County</t>
  </si>
  <si>
    <t>Champions' Landing Development Partners, LLC</t>
  </si>
  <si>
    <t>2016-061C</t>
  </si>
  <si>
    <t>Sunstar Grove</t>
  </si>
  <si>
    <t>Dillard Road, Dillard Road and Mt. Homer Road, Eustis</t>
  </si>
  <si>
    <t>Matthew A Rieger</t>
  </si>
  <si>
    <t>HTG Sunstar, LLC</t>
  </si>
  <si>
    <t>HTG Sunstar Developer, LLC</t>
  </si>
  <si>
    <t>2016-062C</t>
  </si>
  <si>
    <t>River Terrace</t>
  </si>
  <si>
    <t>Citrus</t>
  </si>
  <si>
    <t>SE 8th Avenue, SE 5th Terrace and SE 8th Avenue, Crystal River</t>
  </si>
  <si>
    <t>Matthew  Rieger</t>
  </si>
  <si>
    <t>HTG River Terrace, LLC</t>
  </si>
  <si>
    <t xml:space="preserve">HTG River Terrace Developer, LLC; ; </t>
  </si>
  <si>
    <t>2016-063C</t>
  </si>
  <si>
    <t>Arbours at Vero Beach</t>
  </si>
  <si>
    <t>Indian River</t>
  </si>
  <si>
    <t>675 15th Place, Vero Beach, FL 32960</t>
  </si>
  <si>
    <t>Sam T Johnston</t>
  </si>
  <si>
    <t>Arbours at Indian River, LLC</t>
  </si>
  <si>
    <t>Arbour Valley Development, LLC</t>
  </si>
  <si>
    <t>2016-064C</t>
  </si>
  <si>
    <t>Arbours at Zephyrhills</t>
  </si>
  <si>
    <t>37827 Eiland Blvd, Zephyrhills, FL 33542</t>
  </si>
  <si>
    <t>Arbours at Zephyrhills, LLC</t>
  </si>
  <si>
    <t>2016-065C</t>
  </si>
  <si>
    <t>West Lake Apartments</t>
  </si>
  <si>
    <t>Hartsell Avenue, Hartsell Avenue and Sikes Boulevard, Lakeland</t>
  </si>
  <si>
    <t>West Lake I, Ltd.</t>
  </si>
  <si>
    <t>HTG West Lake Developer, LLC; Polk County Housing Developers, Inc.</t>
  </si>
  <si>
    <t>2016-066C</t>
  </si>
  <si>
    <t>Hammock Ridge</t>
  </si>
  <si>
    <t>Omaha Circle, Omaha Circle and Antilles Lane, Hernando County</t>
  </si>
  <si>
    <t>HTG Hammock Ridge, LLC</t>
  </si>
  <si>
    <t>HTG Hammock Ridge Developer, LLC</t>
  </si>
  <si>
    <t>2016-067C</t>
  </si>
  <si>
    <t>Grand Palms</t>
  </si>
  <si>
    <t>1715 14th Street, Bradenton, Florida</t>
  </si>
  <si>
    <t>JIC Grand Palms, LLC</t>
  </si>
  <si>
    <t>2016-068C</t>
  </si>
  <si>
    <t>Carter Crossing</t>
  </si>
  <si>
    <t>East side of Warbird Boulevard, approxmately 500 feet south of the intersection of Warbird Boulevard and Flying Fortress Avenue in Kissimmee, FL</t>
  </si>
  <si>
    <t>Carter Crossing, Ltd.</t>
  </si>
  <si>
    <t>2016-069C</t>
  </si>
  <si>
    <t>The Fountains at Hidden Lake</t>
  </si>
  <si>
    <t>N. Turkey Oak Dr. Approximately 1000 ft. East of HWY 19 Crystal River, FL</t>
  </si>
  <si>
    <t>RST The Fountains at Hidden Lake, LP</t>
  </si>
  <si>
    <t>2016-070C</t>
  </si>
  <si>
    <t>Woodland Manor</t>
  </si>
  <si>
    <t>Wood Avenue, Wood Avenue and South 10th Street, Haines City</t>
  </si>
  <si>
    <t>HTG Woodland Manor, LLC</t>
  </si>
  <si>
    <t xml:space="preserve">HTG Woodland Manor Developer, LLC; ; </t>
  </si>
  <si>
    <t>2016-071C</t>
  </si>
  <si>
    <t>Silversmith Pointe</t>
  </si>
  <si>
    <t>702 6th Ave. E and 720 9th St. E., Bradenton</t>
  </si>
  <si>
    <t>Silversmith Pointe Partners, LLC</t>
  </si>
  <si>
    <t>2016-072C</t>
  </si>
  <si>
    <t>P Street Commons</t>
  </si>
  <si>
    <t>1201 N P Street
Pensacola, Escambia County</t>
  </si>
  <si>
    <t>Renée Sandell</t>
  </si>
  <si>
    <t>P Street Commons, LP</t>
  </si>
  <si>
    <t>The Paces Foundation, Inc.</t>
  </si>
  <si>
    <t>2016-073C</t>
  </si>
  <si>
    <t>Madison Ridge</t>
  </si>
  <si>
    <t>North side of Roosevelt Blvd at the intersection of Roosevelt Blvd and N. Running Oak Terrace, Beverly Hills, Citrus County</t>
  </si>
  <si>
    <t>Bowen A Arnold</t>
  </si>
  <si>
    <t>Madison Ridge, LLC</t>
  </si>
  <si>
    <t>DDA Development, LLC</t>
  </si>
  <si>
    <t>2016-074CS</t>
  </si>
  <si>
    <t>Pelican Pointe Apartments</t>
  </si>
  <si>
    <t>North side of Clarence Street approximately 900' east of the intersection with Middle Beach Road, Panama City Beach, Florida</t>
  </si>
  <si>
    <t>Kimberly K. Murphy</t>
  </si>
  <si>
    <t>Pelican Pointe of Bay, Ltd.</t>
  </si>
  <si>
    <t>Royal American Development, Inc.</t>
  </si>
  <si>
    <t>2016-075C</t>
  </si>
  <si>
    <t>Golden Grove</t>
  </si>
  <si>
    <t>Huffstetler Drive, Huffstetler Drive and Kurt Street, Eustis</t>
  </si>
  <si>
    <t>HTG Golden, LLC</t>
  </si>
  <si>
    <t>HTG Golden Developer, LLC</t>
  </si>
  <si>
    <t>2016-076C</t>
  </si>
  <si>
    <t>Grove Manor</t>
  </si>
  <si>
    <t>West Sessoms Avenue, northeast of the intersection of West Sessoms Avenue and Dr. Martin Luther King, Jr. Blvd, Lake Wales</t>
  </si>
  <si>
    <t>Lori Harris</t>
  </si>
  <si>
    <t>Grove Manor Phase I, Ltd.</t>
  </si>
  <si>
    <t>Norstar Development USA, LP; LWHA Development, LLC</t>
  </si>
  <si>
    <t>2016-077C</t>
  </si>
  <si>
    <t>Cypress Bayou Apartments</t>
  </si>
  <si>
    <t>Omaha Circle, Spring Hill Drive and Omaha Circle, Hernando County, FL</t>
  </si>
  <si>
    <t>Hana K Eskra</t>
  </si>
  <si>
    <t>Gorman FL Housing, LLC</t>
  </si>
  <si>
    <t>Gorman &amp; Company, Inc.</t>
  </si>
  <si>
    <t>2016-078CS</t>
  </si>
  <si>
    <t>Sunrise Park II</t>
  </si>
  <si>
    <t>Old Scenic Highway, southeast of the intersection of Burns Avenue and Old Scenic Highway, Lake Wales</t>
  </si>
  <si>
    <t>Sunrise Park Phase II, Ltd.</t>
  </si>
  <si>
    <t>2016-079C</t>
  </si>
  <si>
    <t>Zephyr Senior Housing</t>
  </si>
  <si>
    <t>Kossik Road, Kossik Road and Gall Boulevard, Zephyrhills, FL</t>
  </si>
  <si>
    <t>Gorman Zephyr Housing, LLC</t>
  </si>
  <si>
    <t>2016-080C</t>
  </si>
  <si>
    <t>Sunrise Heights</t>
  </si>
  <si>
    <t>St. Lucie</t>
  </si>
  <si>
    <t>North 7th Street, southwest of the intersection of North 7th Street and Avenue H, Fort Pierce</t>
  </si>
  <si>
    <t>Sunrise Heights Partners, LLLP</t>
  </si>
  <si>
    <t>Norstar Development USA, LP; FPHA Development, LLC</t>
  </si>
  <si>
    <t>2016-081C</t>
  </si>
  <si>
    <t>Abbington View</t>
  </si>
  <si>
    <t>Okaloosa</t>
  </si>
  <si>
    <t>510 Long Drive Crestview Florida 32539</t>
  </si>
  <si>
    <t>William J Rea</t>
  </si>
  <si>
    <t>Crestview Abbington View, LP</t>
  </si>
  <si>
    <t>Rea Ventures Group, LLC; William J Rea, Jr; Eric Buffenbarger</t>
  </si>
  <si>
    <t>2016-082C</t>
  </si>
  <si>
    <t>Fox Apartments</t>
  </si>
  <si>
    <t>5844 Congress Street, New Port Richey</t>
  </si>
  <si>
    <t>Fox Development Partners, LLC</t>
  </si>
  <si>
    <t>2016-083C</t>
  </si>
  <si>
    <t>Woodbridge Place Senior Apartments</t>
  </si>
  <si>
    <t>Roberts Road, .35 miles west of South Ridgewood Avenue, Edgewater, FL</t>
  </si>
  <si>
    <t>JPM Westbrook Three Limited Partnership</t>
  </si>
  <si>
    <t>2016-084C</t>
  </si>
  <si>
    <t>Venetian Walk II</t>
  </si>
  <si>
    <t>Grove Street North, northeast of the intersection of Grove Street North and Calle De Torre, Venice</t>
  </si>
  <si>
    <t>Venetian Walk Partners II, LLLP</t>
  </si>
  <si>
    <t>Norstar Development USA, LP; Venetian Walk Developers, LLC</t>
  </si>
  <si>
    <t>2016-085C</t>
  </si>
  <si>
    <t>The Art House</t>
  </si>
  <si>
    <t>NE Corner of the Saint Michael St. and Seaboard St. intersection, Tallahassee</t>
  </si>
  <si>
    <t>All Saints Development Partners, Ltd.</t>
  </si>
  <si>
    <t>2016-086C</t>
  </si>
  <si>
    <t>West Park Place</t>
  </si>
  <si>
    <t>East side of West Park Place approximately 500 ft north of the intersection of W Park Place and W Fairfield Dr. Escambia County, Florida</t>
  </si>
  <si>
    <t>West Park Place Apartments Limited Partnership</t>
  </si>
  <si>
    <t>2016-087C</t>
  </si>
  <si>
    <t>Central Village Townhomes</t>
  </si>
  <si>
    <t>East side of US 19, approximately 2,500 feet north of the intersection of US 19 and Cortez Blvd., unincorporated Hernando County</t>
  </si>
  <si>
    <t>Central Village Townhomes Limited Partnership</t>
  </si>
  <si>
    <t>2016-088CS</t>
  </si>
  <si>
    <t>Vaca Bay Senior Apartments</t>
  </si>
  <si>
    <t>11901 Overseas Highway, Marathon</t>
  </si>
  <si>
    <t>Vaca Bay Senior Apartments Limited Partnership</t>
  </si>
  <si>
    <t>2016-089C</t>
  </si>
  <si>
    <t>The Village Lofts</t>
  </si>
  <si>
    <t>Located on the east side of 14th St W (Tamiami Trail) 350 ft south of the intersection of 13th Ave W and 14th St W (Tamiami Trail), Bradenton</t>
  </si>
  <si>
    <t>The Village Lofts Limited Partnership</t>
  </si>
  <si>
    <t>2016-090C</t>
  </si>
  <si>
    <t>Summerset Senior Apartments</t>
  </si>
  <si>
    <t>West side of Fort King Rd approximately 1100 feet North of the intersection of Fort King Rd and Eiland Blvd. Zephyrhills, Florida</t>
  </si>
  <si>
    <t>Summerset Senior Apartments Limited Partnership</t>
  </si>
  <si>
    <t>2016-091C</t>
  </si>
  <si>
    <t>Heathrow Villas</t>
  </si>
  <si>
    <t>1500 W. 25th Street, Sanford</t>
  </si>
  <si>
    <t>Heathrow Villas Development Partners, LLC</t>
  </si>
  <si>
    <t>2016-092C</t>
  </si>
  <si>
    <t>Creighton Creek Senior Apartments</t>
  </si>
  <si>
    <t>1651 W Price Blvd., North Port</t>
  </si>
  <si>
    <t>Creighton Creek Senior Apartments Limited Partnership</t>
  </si>
  <si>
    <t>2016-093C</t>
  </si>
  <si>
    <t>Brownsville Manor</t>
  </si>
  <si>
    <t>N Y Street at W Desoto Street
Pensacola, Escambia County 32505</t>
  </si>
  <si>
    <t>Renee Sandell</t>
  </si>
  <si>
    <t>Brownsville Manor, LP</t>
  </si>
  <si>
    <t>2016-094C</t>
  </si>
  <si>
    <t>Madison Crossing II</t>
  </si>
  <si>
    <t>East Irlo Bronson Memorial Hwy, +/- 900' Southeast of Shady Lane; Osceola County</t>
  </si>
  <si>
    <t>Madison Crossing II, LLC</t>
  </si>
  <si>
    <t>2016-095C</t>
  </si>
  <si>
    <t>Madison Trails</t>
  </si>
  <si>
    <t>4710 W Irlo Bronson Memorial Hwy, Kissimmee, FL 34746</t>
  </si>
  <si>
    <t>Madison Trails, LLC</t>
  </si>
  <si>
    <t>2016-096C</t>
  </si>
  <si>
    <t>Andrew Landing</t>
  </si>
  <si>
    <t>West side of Halleck Street, 500 feet north of the intersection of Halleck Street and Enterprise Avenue in New Smyrna Beach, Florida</t>
  </si>
  <si>
    <t>Andrew Landing, Ltd.</t>
  </si>
  <si>
    <t>2016-097C</t>
  </si>
  <si>
    <t>Halifax Harbor Senior Apartments</t>
  </si>
  <si>
    <t>West side of Beach St., 700 feet south of the intersection of Beach St. and Shady Place, Daytona Beach</t>
  </si>
  <si>
    <t>Halifax Harbor Senior Apartments Limited Partnership</t>
  </si>
  <si>
    <t>2016-098C</t>
  </si>
  <si>
    <t>Heath Brook Senior Apartments</t>
  </si>
  <si>
    <t>SW 46th Court, 977 feet from intersection of SR 200, Ocala, FL</t>
  </si>
  <si>
    <t>Winter Haven Residences Limited Partnership</t>
  </si>
  <si>
    <t>2016-099C</t>
  </si>
  <si>
    <t>Cassie Gardens</t>
  </si>
  <si>
    <t>West side of College Drive, 700 feet north of the intersection of College Drive and County Road 220 in Clay County, Florida</t>
  </si>
  <si>
    <t>Cassie Gardens, Ltd.</t>
  </si>
  <si>
    <t>2016-100C</t>
  </si>
  <si>
    <t>Retreat at Seven Hills</t>
  </si>
  <si>
    <t>Shady Hills Road, Shady Hills Road and County Line Road  	Pasco County</t>
  </si>
  <si>
    <t>Forty-Nine Acres Senior Housing, Ltd.</t>
  </si>
  <si>
    <t>2016-101C</t>
  </si>
  <si>
    <t>Huntington Place Apartments</t>
  </si>
  <si>
    <t>US Hwy 19, approx. 500 feet south of Florestate Drive, Pasco County, FL</t>
  </si>
  <si>
    <t>Huntington Senior Apartments Limited Partnership</t>
  </si>
  <si>
    <t>2016-102C</t>
  </si>
  <si>
    <t>Highland Grove Senior Apartments</t>
  </si>
  <si>
    <t>Clinton Avenue at Valley Rd.  Pasco County, FL</t>
  </si>
  <si>
    <t>Capital Grove Limited Partnership</t>
  </si>
  <si>
    <t xml:space="preserve">This reflects the information submitted by Applicants in their Applications.  The information has not been verified by FHFC.  NOTE: The calculations for Set-Aside Units </t>
  </si>
  <si>
    <t>and Total Corporation Funding Per Set-Aside Unit are based on information entered by the Applicant in its Application and have not been verified by FHFC.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</si>
</sst>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defaultRowHeight="14.5" x14ac:dyDescent="0.35"/>
  <cols>
    <col min="1" max="1" width="11.90625" style="10" customWidth="1"/>
    <col min="2" max="2" width="15.90625" style="11" customWidth="1"/>
    <col min="3" max="3" width="8.7265625" style="10"/>
    <col min="4" max="4" width="34.81640625" style="11" customWidth="1"/>
    <col min="5" max="5" width="9.453125" style="11" customWidth="1"/>
    <col min="6" max="6" width="17.453125" style="11" customWidth="1"/>
    <col min="7" max="7" width="23.7265625" style="10" customWidth="1"/>
    <col min="8" max="10" width="8.7265625" style="10" customWidth="1"/>
    <col min="11" max="11" width="6.26953125" style="12" customWidth="1"/>
    <col min="12" max="12" width="7.08984375" style="10" customWidth="1"/>
    <col min="13" max="13" width="8.54296875" style="10" customWidth="1"/>
    <col min="14" max="14" width="7.1796875" style="12" customWidth="1"/>
    <col min="15" max="15" width="9.81640625" style="12" customWidth="1"/>
    <col min="16" max="16" width="7.1796875" style="10" customWidth="1"/>
    <col min="17" max="17" width="10.08984375" style="10" customWidth="1"/>
    <col min="18" max="18" width="6.453125" style="10" bestFit="1" customWidth="1"/>
    <col min="19" max="19" width="6.6328125" style="10" bestFit="1" customWidth="1"/>
    <col min="20" max="20" width="12.453125" style="13" customWidth="1"/>
    <col min="21" max="21" width="12.6328125" style="13" customWidth="1"/>
    <col min="22" max="22" width="12.1796875" style="10" customWidth="1"/>
    <col min="23" max="23" width="12.81640625" style="14" customWidth="1"/>
    <col min="24" max="24" width="8.7265625" style="15"/>
    <col min="25" max="16384" width="8.7265625" style="10"/>
  </cols>
  <sheetData>
    <row r="1" spans="1:24" x14ac:dyDescent="0.25">
      <c r="C1" s="16" t="s">
        <v>525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S1" s="13"/>
      <c r="U1" s="10"/>
      <c r="V1" s="14"/>
      <c r="W1" s="15"/>
      <c r="X1" s="10"/>
    </row>
    <row r="2" spans="1:24" x14ac:dyDescent="0.35">
      <c r="C2" s="17" t="s">
        <v>526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S2" s="13"/>
      <c r="U2" s="10"/>
      <c r="V2" s="14"/>
      <c r="W2" s="15"/>
      <c r="X2" s="10"/>
    </row>
    <row r="3" spans="1:24" s="3" customFormat="1" ht="36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2" t="s">
        <v>19</v>
      </c>
      <c r="U3" s="2" t="s">
        <v>20</v>
      </c>
      <c r="V3" s="1" t="s">
        <v>21</v>
      </c>
      <c r="W3" s="1" t="s">
        <v>22</v>
      </c>
      <c r="X3" s="1" t="s">
        <v>23</v>
      </c>
    </row>
    <row r="4" spans="1:24" ht="24" x14ac:dyDescent="0.35">
      <c r="A4" s="4" t="s">
        <v>24</v>
      </c>
      <c r="B4" s="5" t="s">
        <v>25</v>
      </c>
      <c r="C4" s="4" t="s">
        <v>26</v>
      </c>
      <c r="D4" s="5" t="s">
        <v>27</v>
      </c>
      <c r="E4" s="5" t="s">
        <v>28</v>
      </c>
      <c r="F4" s="5" t="s">
        <v>29</v>
      </c>
      <c r="G4" s="5" t="s">
        <v>30</v>
      </c>
      <c r="H4" s="6" t="s">
        <v>31</v>
      </c>
      <c r="I4" s="6" t="s">
        <v>32</v>
      </c>
      <c r="J4" s="6" t="s">
        <v>31</v>
      </c>
      <c r="K4" s="7">
        <v>100</v>
      </c>
      <c r="L4" s="6">
        <f>K4</f>
        <v>100</v>
      </c>
      <c r="M4" s="7">
        <v>100</v>
      </c>
      <c r="N4" s="6">
        <f t="shared" ref="N4:N35" si="0">ROUNDUP((K4*M4)/100,0)</f>
        <v>100</v>
      </c>
      <c r="O4" s="6" t="s">
        <v>33</v>
      </c>
      <c r="P4" s="6" t="s">
        <v>34</v>
      </c>
      <c r="Q4" s="6" t="s">
        <v>31</v>
      </c>
      <c r="R4" s="6" t="s">
        <v>35</v>
      </c>
      <c r="S4" s="6" t="s">
        <v>31</v>
      </c>
      <c r="T4" s="8">
        <v>1510000</v>
      </c>
      <c r="U4" s="8"/>
      <c r="V4" s="6" t="s">
        <v>35</v>
      </c>
      <c r="W4" s="9">
        <v>104538.46</v>
      </c>
      <c r="X4" s="6">
        <v>30</v>
      </c>
    </row>
    <row r="5" spans="1:24" ht="36" x14ac:dyDescent="0.35">
      <c r="A5" s="4" t="s">
        <v>36</v>
      </c>
      <c r="B5" s="5" t="s">
        <v>37</v>
      </c>
      <c r="C5" s="4" t="s">
        <v>38</v>
      </c>
      <c r="D5" s="5" t="s">
        <v>39</v>
      </c>
      <c r="E5" s="5" t="s">
        <v>40</v>
      </c>
      <c r="F5" s="5" t="s">
        <v>41</v>
      </c>
      <c r="G5" s="5" t="s">
        <v>42</v>
      </c>
      <c r="H5" s="6" t="s">
        <v>31</v>
      </c>
      <c r="I5" s="6" t="s">
        <v>32</v>
      </c>
      <c r="J5" s="6" t="s">
        <v>31</v>
      </c>
      <c r="K5" s="7">
        <v>92</v>
      </c>
      <c r="L5" s="6">
        <f t="shared" ref="L5:L68" si="1">K5</f>
        <v>92</v>
      </c>
      <c r="M5" s="7">
        <v>100</v>
      </c>
      <c r="N5" s="6">
        <f t="shared" si="0"/>
        <v>92</v>
      </c>
      <c r="O5" s="6" t="s">
        <v>33</v>
      </c>
      <c r="P5" s="6" t="s">
        <v>34</v>
      </c>
      <c r="Q5" s="6" t="s">
        <v>31</v>
      </c>
      <c r="R5" s="6" t="s">
        <v>31</v>
      </c>
      <c r="S5" s="6" t="s">
        <v>31</v>
      </c>
      <c r="T5" s="8">
        <v>1114000</v>
      </c>
      <c r="U5" s="8">
        <v>3220000</v>
      </c>
      <c r="V5" s="6" t="s">
        <v>35</v>
      </c>
      <c r="W5" s="9">
        <v>108978.26</v>
      </c>
      <c r="X5" s="6">
        <v>21</v>
      </c>
    </row>
    <row r="6" spans="1:24" ht="48" x14ac:dyDescent="0.35">
      <c r="A6" s="4" t="s">
        <v>43</v>
      </c>
      <c r="B6" s="5" t="s">
        <v>44</v>
      </c>
      <c r="C6" s="4" t="s">
        <v>45</v>
      </c>
      <c r="D6" s="5" t="s">
        <v>46</v>
      </c>
      <c r="E6" s="5" t="s">
        <v>47</v>
      </c>
      <c r="F6" s="5" t="s">
        <v>48</v>
      </c>
      <c r="G6" s="5" t="s">
        <v>49</v>
      </c>
      <c r="H6" s="6" t="s">
        <v>31</v>
      </c>
      <c r="I6" s="6" t="s">
        <v>50</v>
      </c>
      <c r="J6" s="6" t="s">
        <v>31</v>
      </c>
      <c r="K6" s="7">
        <v>90</v>
      </c>
      <c r="L6" s="6">
        <f t="shared" si="1"/>
        <v>90</v>
      </c>
      <c r="M6" s="7">
        <v>100</v>
      </c>
      <c r="N6" s="6">
        <f t="shared" si="0"/>
        <v>90</v>
      </c>
      <c r="O6" s="6" t="s">
        <v>33</v>
      </c>
      <c r="P6" s="6" t="s">
        <v>51</v>
      </c>
      <c r="Q6" s="6" t="s">
        <v>35</v>
      </c>
      <c r="R6" s="6" t="s">
        <v>35</v>
      </c>
      <c r="S6" s="6" t="s">
        <v>31</v>
      </c>
      <c r="T6" s="8">
        <v>1500000</v>
      </c>
      <c r="U6" s="8"/>
      <c r="V6" s="6" t="s">
        <v>35</v>
      </c>
      <c r="W6" s="9">
        <v>99807.69</v>
      </c>
      <c r="X6" s="6">
        <v>13</v>
      </c>
    </row>
    <row r="7" spans="1:24" ht="34" customHeight="1" x14ac:dyDescent="0.35">
      <c r="A7" s="4" t="s">
        <v>52</v>
      </c>
      <c r="B7" s="5" t="s">
        <v>53</v>
      </c>
      <c r="C7" s="4" t="s">
        <v>54</v>
      </c>
      <c r="D7" s="5" t="s">
        <v>55</v>
      </c>
      <c r="E7" s="5" t="s">
        <v>40</v>
      </c>
      <c r="F7" s="5" t="s">
        <v>56</v>
      </c>
      <c r="G7" s="5" t="s">
        <v>57</v>
      </c>
      <c r="H7" s="6" t="s">
        <v>31</v>
      </c>
      <c r="I7" s="6" t="s">
        <v>32</v>
      </c>
      <c r="J7" s="6" t="s">
        <v>31</v>
      </c>
      <c r="K7" s="7">
        <v>96</v>
      </c>
      <c r="L7" s="6">
        <f t="shared" si="1"/>
        <v>96</v>
      </c>
      <c r="M7" s="7">
        <v>100</v>
      </c>
      <c r="N7" s="6">
        <f t="shared" si="0"/>
        <v>96</v>
      </c>
      <c r="O7" s="6" t="s">
        <v>58</v>
      </c>
      <c r="P7" s="6" t="s">
        <v>34</v>
      </c>
      <c r="Q7" s="6" t="s">
        <v>31</v>
      </c>
      <c r="R7" s="6" t="s">
        <v>31</v>
      </c>
      <c r="S7" s="6" t="s">
        <v>31</v>
      </c>
      <c r="T7" s="8">
        <v>1155000</v>
      </c>
      <c r="U7" s="8">
        <v>3840000</v>
      </c>
      <c r="V7" s="6" t="s">
        <v>35</v>
      </c>
      <c r="W7" s="9">
        <v>108281.25</v>
      </c>
      <c r="X7" s="6">
        <v>5</v>
      </c>
    </row>
    <row r="8" spans="1:24" ht="48" x14ac:dyDescent="0.35">
      <c r="A8" s="4" t="s">
        <v>59</v>
      </c>
      <c r="B8" s="5" t="s">
        <v>60</v>
      </c>
      <c r="C8" s="4" t="s">
        <v>61</v>
      </c>
      <c r="D8" s="5" t="s">
        <v>62</v>
      </c>
      <c r="E8" s="5" t="s">
        <v>47</v>
      </c>
      <c r="F8" s="5" t="s">
        <v>63</v>
      </c>
      <c r="G8" s="5" t="s">
        <v>49</v>
      </c>
      <c r="H8" s="6" t="s">
        <v>31</v>
      </c>
      <c r="I8" s="6" t="s">
        <v>32</v>
      </c>
      <c r="J8" s="6" t="s">
        <v>31</v>
      </c>
      <c r="K8" s="7">
        <v>96</v>
      </c>
      <c r="L8" s="6">
        <f t="shared" si="1"/>
        <v>96</v>
      </c>
      <c r="M8" s="7">
        <v>100</v>
      </c>
      <c r="N8" s="6">
        <f t="shared" si="0"/>
        <v>96</v>
      </c>
      <c r="O8" s="6" t="s">
        <v>33</v>
      </c>
      <c r="P8" s="6" t="s">
        <v>34</v>
      </c>
      <c r="Q8" s="6" t="s">
        <v>31</v>
      </c>
      <c r="R8" s="6" t="s">
        <v>35</v>
      </c>
      <c r="S8" s="6" t="s">
        <v>31</v>
      </c>
      <c r="T8" s="8">
        <v>1380000</v>
      </c>
      <c r="U8" s="8"/>
      <c r="V8" s="6" t="s">
        <v>35</v>
      </c>
      <c r="W8" s="9">
        <v>99519.23</v>
      </c>
      <c r="X8" s="6">
        <v>95</v>
      </c>
    </row>
    <row r="9" spans="1:24" ht="46" customHeight="1" x14ac:dyDescent="0.35">
      <c r="A9" s="4" t="s">
        <v>64</v>
      </c>
      <c r="B9" s="5" t="s">
        <v>65</v>
      </c>
      <c r="C9" s="4" t="s">
        <v>66</v>
      </c>
      <c r="D9" s="5" t="s">
        <v>67</v>
      </c>
      <c r="E9" s="5" t="s">
        <v>68</v>
      </c>
      <c r="F9" s="5" t="s">
        <v>69</v>
      </c>
      <c r="G9" s="5" t="s">
        <v>70</v>
      </c>
      <c r="H9" s="6" t="s">
        <v>31</v>
      </c>
      <c r="I9" s="6" t="s">
        <v>32</v>
      </c>
      <c r="J9" s="6" t="s">
        <v>31</v>
      </c>
      <c r="K9" s="7">
        <v>84</v>
      </c>
      <c r="L9" s="6">
        <f t="shared" si="1"/>
        <v>84</v>
      </c>
      <c r="M9" s="7">
        <v>100</v>
      </c>
      <c r="N9" s="6">
        <f t="shared" si="0"/>
        <v>84</v>
      </c>
      <c r="O9" s="6" t="s">
        <v>58</v>
      </c>
      <c r="P9" s="6" t="s">
        <v>34</v>
      </c>
      <c r="Q9" s="6" t="s">
        <v>35</v>
      </c>
      <c r="R9" s="6" t="s">
        <v>31</v>
      </c>
      <c r="S9" s="6" t="s">
        <v>35</v>
      </c>
      <c r="T9" s="8">
        <v>1510000</v>
      </c>
      <c r="U9" s="8"/>
      <c r="V9" s="6" t="s">
        <v>35</v>
      </c>
      <c r="W9" s="9">
        <v>107649.73</v>
      </c>
      <c r="X9" s="6">
        <v>86</v>
      </c>
    </row>
    <row r="10" spans="1:24" ht="24" x14ac:dyDescent="0.35">
      <c r="A10" s="4" t="s">
        <v>71</v>
      </c>
      <c r="B10" s="5" t="s">
        <v>72</v>
      </c>
      <c r="C10" s="4" t="s">
        <v>73</v>
      </c>
      <c r="D10" s="5" t="s">
        <v>74</v>
      </c>
      <c r="E10" s="5" t="s">
        <v>28</v>
      </c>
      <c r="F10" s="5" t="s">
        <v>75</v>
      </c>
      <c r="G10" s="5" t="s">
        <v>30</v>
      </c>
      <c r="H10" s="6" t="s">
        <v>31</v>
      </c>
      <c r="I10" s="6" t="s">
        <v>32</v>
      </c>
      <c r="J10" s="6" t="s">
        <v>31</v>
      </c>
      <c r="K10" s="7">
        <v>100</v>
      </c>
      <c r="L10" s="6">
        <f t="shared" si="1"/>
        <v>100</v>
      </c>
      <c r="M10" s="7">
        <v>100</v>
      </c>
      <c r="N10" s="6">
        <f t="shared" si="0"/>
        <v>100</v>
      </c>
      <c r="O10" s="6" t="s">
        <v>33</v>
      </c>
      <c r="P10" s="6" t="s">
        <v>76</v>
      </c>
      <c r="Q10" s="6" t="s">
        <v>35</v>
      </c>
      <c r="R10" s="6" t="s">
        <v>35</v>
      </c>
      <c r="S10" s="6" t="s">
        <v>31</v>
      </c>
      <c r="T10" s="8">
        <v>1510000</v>
      </c>
      <c r="U10" s="8"/>
      <c r="V10" s="6" t="s">
        <v>35</v>
      </c>
      <c r="W10" s="9">
        <v>90425.77</v>
      </c>
      <c r="X10" s="6">
        <v>78</v>
      </c>
    </row>
    <row r="11" spans="1:24" ht="24" x14ac:dyDescent="0.35">
      <c r="A11" s="4" t="s">
        <v>77</v>
      </c>
      <c r="B11" s="5" t="s">
        <v>78</v>
      </c>
      <c r="C11" s="4" t="s">
        <v>79</v>
      </c>
      <c r="D11" s="5" t="s">
        <v>80</v>
      </c>
      <c r="E11" s="5" t="s">
        <v>28</v>
      </c>
      <c r="F11" s="5" t="s">
        <v>81</v>
      </c>
      <c r="G11" s="5" t="s">
        <v>30</v>
      </c>
      <c r="H11" s="6" t="s">
        <v>31</v>
      </c>
      <c r="I11" s="6" t="s">
        <v>50</v>
      </c>
      <c r="J11" s="6" t="s">
        <v>31</v>
      </c>
      <c r="K11" s="7">
        <v>102</v>
      </c>
      <c r="L11" s="6">
        <f t="shared" si="1"/>
        <v>102</v>
      </c>
      <c r="M11" s="7">
        <v>100</v>
      </c>
      <c r="N11" s="6">
        <f t="shared" si="0"/>
        <v>102</v>
      </c>
      <c r="O11" s="6" t="s">
        <v>33</v>
      </c>
      <c r="P11" s="6" t="s">
        <v>51</v>
      </c>
      <c r="Q11" s="6" t="s">
        <v>31</v>
      </c>
      <c r="R11" s="6" t="s">
        <v>35</v>
      </c>
      <c r="S11" s="6" t="s">
        <v>31</v>
      </c>
      <c r="T11" s="8">
        <v>1510000</v>
      </c>
      <c r="U11" s="8"/>
      <c r="V11" s="6" t="s">
        <v>35</v>
      </c>
      <c r="W11" s="9">
        <v>102488.69</v>
      </c>
      <c r="X11" s="6">
        <v>70</v>
      </c>
    </row>
    <row r="12" spans="1:24" ht="48" x14ac:dyDescent="0.35">
      <c r="A12" s="4" t="s">
        <v>82</v>
      </c>
      <c r="B12" s="5" t="s">
        <v>83</v>
      </c>
      <c r="C12" s="4" t="s">
        <v>26</v>
      </c>
      <c r="D12" s="5" t="s">
        <v>84</v>
      </c>
      <c r="E12" s="5" t="s">
        <v>85</v>
      </c>
      <c r="F12" s="5" t="s">
        <v>86</v>
      </c>
      <c r="G12" s="5" t="s">
        <v>87</v>
      </c>
      <c r="H12" s="6" t="s">
        <v>31</v>
      </c>
      <c r="I12" s="6" t="s">
        <v>50</v>
      </c>
      <c r="J12" s="6" t="s">
        <v>31</v>
      </c>
      <c r="K12" s="7">
        <v>75</v>
      </c>
      <c r="L12" s="6">
        <f t="shared" si="1"/>
        <v>75</v>
      </c>
      <c r="M12" s="7">
        <v>100</v>
      </c>
      <c r="N12" s="6">
        <f t="shared" si="0"/>
        <v>75</v>
      </c>
      <c r="O12" s="6" t="s">
        <v>33</v>
      </c>
      <c r="P12" s="6" t="s">
        <v>34</v>
      </c>
      <c r="Q12" s="6" t="s">
        <v>35</v>
      </c>
      <c r="R12" s="6" t="s">
        <v>35</v>
      </c>
      <c r="S12" s="6" t="s">
        <v>31</v>
      </c>
      <c r="T12" s="8">
        <v>1350000</v>
      </c>
      <c r="U12" s="8"/>
      <c r="V12" s="6" t="s">
        <v>35</v>
      </c>
      <c r="W12" s="9">
        <v>107792.31</v>
      </c>
      <c r="X12" s="6">
        <v>61</v>
      </c>
    </row>
    <row r="13" spans="1:24" ht="24" x14ac:dyDescent="0.35">
      <c r="A13" s="4" t="s">
        <v>88</v>
      </c>
      <c r="B13" s="5" t="s">
        <v>89</v>
      </c>
      <c r="C13" s="4" t="s">
        <v>73</v>
      </c>
      <c r="D13" s="5" t="s">
        <v>90</v>
      </c>
      <c r="E13" s="5" t="s">
        <v>91</v>
      </c>
      <c r="F13" s="5" t="s">
        <v>92</v>
      </c>
      <c r="G13" s="5" t="s">
        <v>93</v>
      </c>
      <c r="H13" s="6" t="s">
        <v>31</v>
      </c>
      <c r="I13" s="6" t="s">
        <v>32</v>
      </c>
      <c r="J13" s="6" t="s">
        <v>31</v>
      </c>
      <c r="K13" s="7">
        <v>60</v>
      </c>
      <c r="L13" s="6">
        <f t="shared" si="1"/>
        <v>60</v>
      </c>
      <c r="M13" s="7">
        <v>100</v>
      </c>
      <c r="N13" s="6">
        <f t="shared" si="0"/>
        <v>60</v>
      </c>
      <c r="O13" s="6" t="s">
        <v>33</v>
      </c>
      <c r="P13" s="6" t="s">
        <v>34</v>
      </c>
      <c r="Q13" s="6" t="s">
        <v>35</v>
      </c>
      <c r="R13" s="6" t="s">
        <v>35</v>
      </c>
      <c r="S13" s="6" t="s">
        <v>31</v>
      </c>
      <c r="T13" s="8">
        <v>1100000</v>
      </c>
      <c r="U13" s="8"/>
      <c r="V13" s="6" t="s">
        <v>35</v>
      </c>
      <c r="W13" s="9">
        <v>109788.46</v>
      </c>
      <c r="X13" s="6">
        <v>53</v>
      </c>
    </row>
    <row r="14" spans="1:24" ht="36" x14ac:dyDescent="0.35">
      <c r="A14" s="4" t="s">
        <v>94</v>
      </c>
      <c r="B14" s="5" t="s">
        <v>95</v>
      </c>
      <c r="C14" s="4" t="s">
        <v>45</v>
      </c>
      <c r="D14" s="5" t="s">
        <v>96</v>
      </c>
      <c r="E14" s="5" t="s">
        <v>97</v>
      </c>
      <c r="F14" s="5" t="s">
        <v>98</v>
      </c>
      <c r="G14" s="5" t="s">
        <v>99</v>
      </c>
      <c r="H14" s="6" t="s">
        <v>31</v>
      </c>
      <c r="I14" s="6" t="s">
        <v>32</v>
      </c>
      <c r="J14" s="6" t="s">
        <v>31</v>
      </c>
      <c r="K14" s="7">
        <v>80</v>
      </c>
      <c r="L14" s="6">
        <f t="shared" si="1"/>
        <v>80</v>
      </c>
      <c r="M14" s="7">
        <v>100</v>
      </c>
      <c r="N14" s="6">
        <f t="shared" si="0"/>
        <v>80</v>
      </c>
      <c r="O14" s="6" t="s">
        <v>33</v>
      </c>
      <c r="P14" s="6" t="s">
        <v>34</v>
      </c>
      <c r="Q14" s="6" t="s">
        <v>35</v>
      </c>
      <c r="R14" s="6" t="s">
        <v>35</v>
      </c>
      <c r="S14" s="6" t="s">
        <v>31</v>
      </c>
      <c r="T14" s="8">
        <v>1469330</v>
      </c>
      <c r="U14" s="8"/>
      <c r="V14" s="6" t="s">
        <v>35</v>
      </c>
      <c r="W14" s="9">
        <v>109987.83</v>
      </c>
      <c r="X14" s="6">
        <v>45</v>
      </c>
    </row>
    <row r="15" spans="1:24" ht="45" customHeight="1" x14ac:dyDescent="0.35">
      <c r="A15" s="4" t="s">
        <v>100</v>
      </c>
      <c r="B15" s="5" t="s">
        <v>101</v>
      </c>
      <c r="C15" s="4" t="s">
        <v>102</v>
      </c>
      <c r="D15" s="5" t="s">
        <v>103</v>
      </c>
      <c r="E15" s="5" t="s">
        <v>104</v>
      </c>
      <c r="F15" s="5" t="s">
        <v>105</v>
      </c>
      <c r="G15" s="5" t="s">
        <v>106</v>
      </c>
      <c r="H15" s="6" t="s">
        <v>31</v>
      </c>
      <c r="I15" s="6" t="s">
        <v>32</v>
      </c>
      <c r="J15" s="6" t="s">
        <v>31</v>
      </c>
      <c r="K15" s="7">
        <v>42</v>
      </c>
      <c r="L15" s="6">
        <f t="shared" si="1"/>
        <v>42</v>
      </c>
      <c r="M15" s="7">
        <v>100</v>
      </c>
      <c r="N15" s="6">
        <f t="shared" si="0"/>
        <v>42</v>
      </c>
      <c r="O15" s="6" t="s">
        <v>33</v>
      </c>
      <c r="P15" s="6" t="s">
        <v>34</v>
      </c>
      <c r="Q15" s="6" t="s">
        <v>35</v>
      </c>
      <c r="R15" s="6" t="s">
        <v>35</v>
      </c>
      <c r="S15" s="6" t="s">
        <v>31</v>
      </c>
      <c r="T15" s="8">
        <v>1000000</v>
      </c>
      <c r="U15" s="8">
        <v>3500000</v>
      </c>
      <c r="V15" s="6" t="s">
        <v>35</v>
      </c>
      <c r="W15" s="9">
        <v>114065.93</v>
      </c>
      <c r="X15" s="6">
        <v>36</v>
      </c>
    </row>
    <row r="16" spans="1:24" ht="48" x14ac:dyDescent="0.35">
      <c r="A16" s="4" t="s">
        <v>107</v>
      </c>
      <c r="B16" s="5" t="s">
        <v>108</v>
      </c>
      <c r="C16" s="4" t="s">
        <v>109</v>
      </c>
      <c r="D16" s="5" t="s">
        <v>110</v>
      </c>
      <c r="E16" s="5" t="s">
        <v>47</v>
      </c>
      <c r="F16" s="5" t="s">
        <v>111</v>
      </c>
      <c r="G16" s="5" t="s">
        <v>49</v>
      </c>
      <c r="H16" s="6" t="s">
        <v>31</v>
      </c>
      <c r="I16" s="6" t="s">
        <v>50</v>
      </c>
      <c r="J16" s="6" t="s">
        <v>31</v>
      </c>
      <c r="K16" s="7">
        <v>88</v>
      </c>
      <c r="L16" s="6">
        <f t="shared" si="1"/>
        <v>88</v>
      </c>
      <c r="M16" s="7">
        <v>100</v>
      </c>
      <c r="N16" s="6">
        <f t="shared" si="0"/>
        <v>88</v>
      </c>
      <c r="O16" s="6" t="s">
        <v>33</v>
      </c>
      <c r="P16" s="6" t="s">
        <v>34</v>
      </c>
      <c r="Q16" s="6" t="s">
        <v>31</v>
      </c>
      <c r="R16" s="6" t="s">
        <v>31</v>
      </c>
      <c r="S16" s="6" t="s">
        <v>31</v>
      </c>
      <c r="T16" s="8">
        <v>1150000</v>
      </c>
      <c r="U16" s="8"/>
      <c r="V16" s="6" t="s">
        <v>35</v>
      </c>
      <c r="W16" s="9">
        <v>117613.64</v>
      </c>
      <c r="X16" s="6">
        <v>28</v>
      </c>
    </row>
    <row r="17" spans="1:24" ht="24" x14ac:dyDescent="0.35">
      <c r="A17" s="4" t="s">
        <v>112</v>
      </c>
      <c r="B17" s="5" t="s">
        <v>113</v>
      </c>
      <c r="C17" s="4" t="s">
        <v>45</v>
      </c>
      <c r="D17" s="5" t="s">
        <v>114</v>
      </c>
      <c r="E17" s="5" t="s">
        <v>115</v>
      </c>
      <c r="F17" s="5" t="s">
        <v>116</v>
      </c>
      <c r="G17" s="5" t="s">
        <v>117</v>
      </c>
      <c r="H17" s="6" t="s">
        <v>31</v>
      </c>
      <c r="I17" s="6" t="s">
        <v>32</v>
      </c>
      <c r="J17" s="6" t="s">
        <v>31</v>
      </c>
      <c r="K17" s="7">
        <v>112</v>
      </c>
      <c r="L17" s="6">
        <f t="shared" si="1"/>
        <v>112</v>
      </c>
      <c r="M17" s="7">
        <v>100</v>
      </c>
      <c r="N17" s="6">
        <f t="shared" si="0"/>
        <v>112</v>
      </c>
      <c r="O17" s="6" t="s">
        <v>33</v>
      </c>
      <c r="P17" s="6" t="s">
        <v>34</v>
      </c>
      <c r="Q17" s="6" t="s">
        <v>31</v>
      </c>
      <c r="R17" s="6" t="s">
        <v>35</v>
      </c>
      <c r="S17" s="6" t="s">
        <v>31</v>
      </c>
      <c r="T17" s="8">
        <v>1510000</v>
      </c>
      <c r="U17" s="8"/>
      <c r="V17" s="6" t="s">
        <v>35</v>
      </c>
      <c r="W17" s="9">
        <v>93337.91</v>
      </c>
      <c r="X17" s="6">
        <v>20</v>
      </c>
    </row>
    <row r="18" spans="1:24" ht="24" x14ac:dyDescent="0.35">
      <c r="A18" s="4" t="s">
        <v>118</v>
      </c>
      <c r="B18" s="5" t="s">
        <v>119</v>
      </c>
      <c r="C18" s="4" t="s">
        <v>73</v>
      </c>
      <c r="D18" s="5" t="s">
        <v>120</v>
      </c>
      <c r="E18" s="5" t="s">
        <v>121</v>
      </c>
      <c r="F18" s="5" t="s">
        <v>122</v>
      </c>
      <c r="G18" s="5" t="s">
        <v>123</v>
      </c>
      <c r="H18" s="6" t="s">
        <v>31</v>
      </c>
      <c r="I18" s="6" t="s">
        <v>32</v>
      </c>
      <c r="J18" s="6" t="s">
        <v>31</v>
      </c>
      <c r="K18" s="7">
        <v>100</v>
      </c>
      <c r="L18" s="6">
        <f t="shared" si="1"/>
        <v>100</v>
      </c>
      <c r="M18" s="7">
        <v>100</v>
      </c>
      <c r="N18" s="6">
        <f t="shared" si="0"/>
        <v>100</v>
      </c>
      <c r="O18" s="6" t="s">
        <v>33</v>
      </c>
      <c r="P18" s="6" t="s">
        <v>34</v>
      </c>
      <c r="Q18" s="6" t="s">
        <v>31</v>
      </c>
      <c r="R18" s="6" t="s">
        <v>35</v>
      </c>
      <c r="S18" s="6" t="s">
        <v>31</v>
      </c>
      <c r="T18" s="8">
        <v>1510000</v>
      </c>
      <c r="U18" s="8"/>
      <c r="V18" s="6" t="s">
        <v>35</v>
      </c>
      <c r="W18" s="9">
        <v>104538.46</v>
      </c>
      <c r="X18" s="6">
        <v>12</v>
      </c>
    </row>
    <row r="19" spans="1:24" ht="24" x14ac:dyDescent="0.35">
      <c r="A19" s="4" t="s">
        <v>124</v>
      </c>
      <c r="B19" s="5" t="s">
        <v>125</v>
      </c>
      <c r="C19" s="4" t="s">
        <v>26</v>
      </c>
      <c r="D19" s="5" t="s">
        <v>126</v>
      </c>
      <c r="E19" s="5" t="s">
        <v>127</v>
      </c>
      <c r="F19" s="5" t="s">
        <v>128</v>
      </c>
      <c r="G19" s="5" t="s">
        <v>129</v>
      </c>
      <c r="H19" s="6" t="s">
        <v>31</v>
      </c>
      <c r="I19" s="6" t="s">
        <v>50</v>
      </c>
      <c r="J19" s="6" t="s">
        <v>31</v>
      </c>
      <c r="K19" s="7">
        <v>82</v>
      </c>
      <c r="L19" s="6">
        <f t="shared" si="1"/>
        <v>82</v>
      </c>
      <c r="M19" s="7">
        <v>100</v>
      </c>
      <c r="N19" s="6">
        <f t="shared" si="0"/>
        <v>82</v>
      </c>
      <c r="O19" s="6" t="s">
        <v>33</v>
      </c>
      <c r="P19" s="6" t="s">
        <v>130</v>
      </c>
      <c r="Q19" s="6" t="s">
        <v>31</v>
      </c>
      <c r="R19" s="6" t="s">
        <v>35</v>
      </c>
      <c r="S19" s="6" t="s">
        <v>31</v>
      </c>
      <c r="T19" s="8">
        <v>1510000</v>
      </c>
      <c r="U19" s="8"/>
      <c r="V19" s="6" t="s">
        <v>35</v>
      </c>
      <c r="W19" s="9">
        <v>82865.850000000006</v>
      </c>
      <c r="X19" s="6">
        <v>3</v>
      </c>
    </row>
    <row r="20" spans="1:24" ht="36" x14ac:dyDescent="0.35">
      <c r="A20" s="4" t="s">
        <v>131</v>
      </c>
      <c r="B20" s="5" t="s">
        <v>132</v>
      </c>
      <c r="C20" s="4" t="s">
        <v>45</v>
      </c>
      <c r="D20" s="5" t="s">
        <v>133</v>
      </c>
      <c r="E20" s="5" t="s">
        <v>134</v>
      </c>
      <c r="F20" s="5" t="s">
        <v>135</v>
      </c>
      <c r="G20" s="5" t="s">
        <v>136</v>
      </c>
      <c r="H20" s="6" t="s">
        <v>31</v>
      </c>
      <c r="I20" s="6" t="s">
        <v>50</v>
      </c>
      <c r="J20" s="6" t="s">
        <v>31</v>
      </c>
      <c r="K20" s="7">
        <v>100</v>
      </c>
      <c r="L20" s="6">
        <f t="shared" si="1"/>
        <v>100</v>
      </c>
      <c r="M20" s="7">
        <v>100</v>
      </c>
      <c r="N20" s="6">
        <f t="shared" si="0"/>
        <v>100</v>
      </c>
      <c r="O20" s="6" t="s">
        <v>33</v>
      </c>
      <c r="P20" s="6" t="s">
        <v>34</v>
      </c>
      <c r="Q20" s="6" t="s">
        <v>31</v>
      </c>
      <c r="R20" s="6" t="s">
        <v>35</v>
      </c>
      <c r="S20" s="6" t="s">
        <v>31</v>
      </c>
      <c r="T20" s="8">
        <v>1510000</v>
      </c>
      <c r="U20" s="8"/>
      <c r="V20" s="6" t="s">
        <v>35</v>
      </c>
      <c r="W20" s="9">
        <v>104538.46</v>
      </c>
      <c r="X20" s="6">
        <v>93</v>
      </c>
    </row>
    <row r="21" spans="1:24" ht="48" x14ac:dyDescent="0.35">
      <c r="A21" s="4" t="s">
        <v>137</v>
      </c>
      <c r="B21" s="5" t="s">
        <v>138</v>
      </c>
      <c r="C21" s="4" t="s">
        <v>139</v>
      </c>
      <c r="D21" s="5" t="s">
        <v>140</v>
      </c>
      <c r="E21" s="5" t="s">
        <v>47</v>
      </c>
      <c r="F21" s="5" t="s">
        <v>141</v>
      </c>
      <c r="G21" s="5" t="s">
        <v>49</v>
      </c>
      <c r="H21" s="6" t="s">
        <v>31</v>
      </c>
      <c r="I21" s="6" t="s">
        <v>32</v>
      </c>
      <c r="J21" s="6" t="s">
        <v>31</v>
      </c>
      <c r="K21" s="7">
        <v>80</v>
      </c>
      <c r="L21" s="6">
        <f t="shared" si="1"/>
        <v>80</v>
      </c>
      <c r="M21" s="7">
        <v>100</v>
      </c>
      <c r="N21" s="6">
        <f t="shared" si="0"/>
        <v>80</v>
      </c>
      <c r="O21" s="6" t="s">
        <v>33</v>
      </c>
      <c r="P21" s="6" t="s">
        <v>34</v>
      </c>
      <c r="Q21" s="6" t="s">
        <v>31</v>
      </c>
      <c r="R21" s="6" t="s">
        <v>31</v>
      </c>
      <c r="S21" s="6" t="s">
        <v>31</v>
      </c>
      <c r="T21" s="8">
        <v>1150000</v>
      </c>
      <c r="U21" s="8"/>
      <c r="V21" s="6" t="s">
        <v>35</v>
      </c>
      <c r="W21" s="9">
        <v>129375</v>
      </c>
      <c r="X21" s="6">
        <v>85</v>
      </c>
    </row>
    <row r="22" spans="1:24" ht="24" x14ac:dyDescent="0.35">
      <c r="A22" s="4" t="s">
        <v>142</v>
      </c>
      <c r="B22" s="5" t="s">
        <v>143</v>
      </c>
      <c r="C22" s="4" t="s">
        <v>109</v>
      </c>
      <c r="D22" s="5" t="s">
        <v>144</v>
      </c>
      <c r="E22" s="5" t="s">
        <v>145</v>
      </c>
      <c r="F22" s="5" t="s">
        <v>146</v>
      </c>
      <c r="G22" s="5" t="s">
        <v>147</v>
      </c>
      <c r="H22" s="6" t="s">
        <v>31</v>
      </c>
      <c r="I22" s="6" t="s">
        <v>32</v>
      </c>
      <c r="J22" s="6" t="s">
        <v>31</v>
      </c>
      <c r="K22" s="7">
        <v>72</v>
      </c>
      <c r="L22" s="6">
        <f t="shared" si="1"/>
        <v>72</v>
      </c>
      <c r="M22" s="7">
        <v>100</v>
      </c>
      <c r="N22" s="6">
        <f t="shared" si="0"/>
        <v>72</v>
      </c>
      <c r="O22" s="6" t="s">
        <v>33</v>
      </c>
      <c r="P22" s="6" t="s">
        <v>51</v>
      </c>
      <c r="Q22" s="6" t="s">
        <v>31</v>
      </c>
      <c r="R22" s="6" t="s">
        <v>31</v>
      </c>
      <c r="S22" s="6" t="s">
        <v>35</v>
      </c>
      <c r="T22" s="8">
        <v>1139894</v>
      </c>
      <c r="U22" s="8"/>
      <c r="V22" s="6" t="s">
        <v>35</v>
      </c>
      <c r="W22" s="9">
        <v>109605.19</v>
      </c>
      <c r="X22" s="6">
        <v>76</v>
      </c>
    </row>
    <row r="23" spans="1:24" ht="42.5" customHeight="1" x14ac:dyDescent="0.35">
      <c r="A23" s="4" t="s">
        <v>148</v>
      </c>
      <c r="B23" s="5" t="s">
        <v>149</v>
      </c>
      <c r="C23" s="4" t="s">
        <v>73</v>
      </c>
      <c r="D23" s="5" t="s">
        <v>150</v>
      </c>
      <c r="E23" s="5" t="s">
        <v>97</v>
      </c>
      <c r="F23" s="5" t="s">
        <v>151</v>
      </c>
      <c r="G23" s="5" t="s">
        <v>99</v>
      </c>
      <c r="H23" s="6" t="s">
        <v>31</v>
      </c>
      <c r="I23" s="6" t="s">
        <v>50</v>
      </c>
      <c r="J23" s="6" t="s">
        <v>31</v>
      </c>
      <c r="K23" s="7">
        <v>80</v>
      </c>
      <c r="L23" s="6">
        <f t="shared" si="1"/>
        <v>80</v>
      </c>
      <c r="M23" s="7">
        <v>100</v>
      </c>
      <c r="N23" s="6">
        <f t="shared" si="0"/>
        <v>80</v>
      </c>
      <c r="O23" s="6" t="s">
        <v>33</v>
      </c>
      <c r="P23" s="6" t="s">
        <v>34</v>
      </c>
      <c r="Q23" s="6" t="s">
        <v>35</v>
      </c>
      <c r="R23" s="6" t="s">
        <v>35</v>
      </c>
      <c r="S23" s="6" t="s">
        <v>31</v>
      </c>
      <c r="T23" s="8">
        <v>1488921</v>
      </c>
      <c r="U23" s="8"/>
      <c r="V23" s="6" t="s">
        <v>35</v>
      </c>
      <c r="W23" s="9">
        <v>111454.33</v>
      </c>
      <c r="X23" s="6">
        <v>68</v>
      </c>
    </row>
    <row r="24" spans="1:24" ht="42.5" customHeight="1" x14ac:dyDescent="0.35">
      <c r="A24" s="4" t="s">
        <v>152</v>
      </c>
      <c r="B24" s="5" t="s">
        <v>153</v>
      </c>
      <c r="C24" s="4" t="s">
        <v>154</v>
      </c>
      <c r="D24" s="5" t="s">
        <v>155</v>
      </c>
      <c r="E24" s="5" t="s">
        <v>156</v>
      </c>
      <c r="F24" s="5" t="s">
        <v>157</v>
      </c>
      <c r="G24" s="5" t="s">
        <v>158</v>
      </c>
      <c r="H24" s="6" t="s">
        <v>31</v>
      </c>
      <c r="I24" s="6" t="s">
        <v>32</v>
      </c>
      <c r="J24" s="6" t="s">
        <v>31</v>
      </c>
      <c r="K24" s="7">
        <v>106</v>
      </c>
      <c r="L24" s="6">
        <f t="shared" si="1"/>
        <v>106</v>
      </c>
      <c r="M24" s="7">
        <v>85</v>
      </c>
      <c r="N24" s="6">
        <f t="shared" si="0"/>
        <v>91</v>
      </c>
      <c r="O24" s="6" t="s">
        <v>33</v>
      </c>
      <c r="P24" s="6" t="s">
        <v>34</v>
      </c>
      <c r="Q24" s="6" t="s">
        <v>31</v>
      </c>
      <c r="R24" s="6" t="s">
        <v>35</v>
      </c>
      <c r="S24" s="6" t="s">
        <v>31</v>
      </c>
      <c r="T24" s="8">
        <v>1510000</v>
      </c>
      <c r="U24" s="8"/>
      <c r="V24" s="6" t="s">
        <v>35</v>
      </c>
      <c r="W24" s="9">
        <v>114877.43</v>
      </c>
      <c r="X24" s="6">
        <v>60</v>
      </c>
    </row>
    <row r="25" spans="1:24" ht="36" x14ac:dyDescent="0.35">
      <c r="A25" s="4" t="s">
        <v>159</v>
      </c>
      <c r="B25" s="5" t="s">
        <v>160</v>
      </c>
      <c r="C25" s="4" t="s">
        <v>154</v>
      </c>
      <c r="D25" s="5" t="s">
        <v>161</v>
      </c>
      <c r="E25" s="5" t="s">
        <v>162</v>
      </c>
      <c r="F25" s="5" t="s">
        <v>163</v>
      </c>
      <c r="G25" s="5" t="s">
        <v>164</v>
      </c>
      <c r="H25" s="6" t="s">
        <v>31</v>
      </c>
      <c r="I25" s="6" t="s">
        <v>50</v>
      </c>
      <c r="J25" s="6" t="s">
        <v>31</v>
      </c>
      <c r="K25" s="7">
        <v>80</v>
      </c>
      <c r="L25" s="6">
        <f t="shared" si="1"/>
        <v>80</v>
      </c>
      <c r="M25" s="7">
        <v>100</v>
      </c>
      <c r="N25" s="6">
        <f t="shared" si="0"/>
        <v>80</v>
      </c>
      <c r="O25" s="6" t="s">
        <v>33</v>
      </c>
      <c r="P25" s="6" t="s">
        <v>34</v>
      </c>
      <c r="Q25" s="6" t="s">
        <v>31</v>
      </c>
      <c r="R25" s="6" t="s">
        <v>35</v>
      </c>
      <c r="S25" s="6" t="s">
        <v>31</v>
      </c>
      <c r="T25" s="8">
        <v>1320000</v>
      </c>
      <c r="U25" s="8"/>
      <c r="V25" s="6" t="s">
        <v>35</v>
      </c>
      <c r="W25" s="9">
        <v>114230.77</v>
      </c>
      <c r="X25" s="6">
        <v>52</v>
      </c>
    </row>
    <row r="26" spans="1:24" ht="31.5" customHeight="1" x14ac:dyDescent="0.35">
      <c r="A26" s="4" t="s">
        <v>165</v>
      </c>
      <c r="B26" s="5" t="s">
        <v>166</v>
      </c>
      <c r="C26" s="4" t="s">
        <v>154</v>
      </c>
      <c r="D26" s="5" t="s">
        <v>167</v>
      </c>
      <c r="E26" s="5" t="s">
        <v>156</v>
      </c>
      <c r="F26" s="5" t="s">
        <v>168</v>
      </c>
      <c r="G26" s="5" t="s">
        <v>158</v>
      </c>
      <c r="H26" s="6" t="s">
        <v>31</v>
      </c>
      <c r="I26" s="6" t="s">
        <v>32</v>
      </c>
      <c r="J26" s="6" t="s">
        <v>31</v>
      </c>
      <c r="K26" s="7">
        <v>100</v>
      </c>
      <c r="L26" s="6">
        <f t="shared" si="1"/>
        <v>100</v>
      </c>
      <c r="M26" s="7">
        <v>91</v>
      </c>
      <c r="N26" s="6">
        <f t="shared" si="0"/>
        <v>91</v>
      </c>
      <c r="O26" s="6" t="s">
        <v>33</v>
      </c>
      <c r="P26" s="6" t="s">
        <v>34</v>
      </c>
      <c r="Q26" s="6" t="s">
        <v>31</v>
      </c>
      <c r="R26" s="6" t="s">
        <v>35</v>
      </c>
      <c r="S26" s="6" t="s">
        <v>31</v>
      </c>
      <c r="T26" s="8">
        <v>1510000</v>
      </c>
      <c r="U26" s="8"/>
      <c r="V26" s="6" t="s">
        <v>35</v>
      </c>
      <c r="W26" s="9">
        <v>114877.43</v>
      </c>
      <c r="X26" s="6">
        <v>43</v>
      </c>
    </row>
    <row r="27" spans="1:24" ht="47.5" customHeight="1" x14ac:dyDescent="0.35">
      <c r="A27" s="4" t="s">
        <v>169</v>
      </c>
      <c r="B27" s="5" t="s">
        <v>170</v>
      </c>
      <c r="C27" s="4" t="s">
        <v>171</v>
      </c>
      <c r="D27" s="5" t="s">
        <v>172</v>
      </c>
      <c r="E27" s="5" t="s">
        <v>40</v>
      </c>
      <c r="F27" s="5" t="s">
        <v>173</v>
      </c>
      <c r="G27" s="5" t="s">
        <v>174</v>
      </c>
      <c r="H27" s="6" t="s">
        <v>31</v>
      </c>
      <c r="I27" s="6" t="s">
        <v>32</v>
      </c>
      <c r="J27" s="6" t="s">
        <v>31</v>
      </c>
      <c r="K27" s="7">
        <v>64</v>
      </c>
      <c r="L27" s="6">
        <f t="shared" si="1"/>
        <v>64</v>
      </c>
      <c r="M27" s="7">
        <v>100</v>
      </c>
      <c r="N27" s="6">
        <f t="shared" si="0"/>
        <v>64</v>
      </c>
      <c r="O27" s="6" t="s">
        <v>33</v>
      </c>
      <c r="P27" s="6" t="s">
        <v>34</v>
      </c>
      <c r="Q27" s="6" t="s">
        <v>35</v>
      </c>
      <c r="R27" s="6" t="s">
        <v>31</v>
      </c>
      <c r="S27" s="6" t="s">
        <v>35</v>
      </c>
      <c r="T27" s="8">
        <v>1190000</v>
      </c>
      <c r="U27" s="8"/>
      <c r="V27" s="6" t="s">
        <v>35</v>
      </c>
      <c r="W27" s="9">
        <v>111347.96</v>
      </c>
      <c r="X27" s="6">
        <v>35</v>
      </c>
    </row>
    <row r="28" spans="1:24" ht="37.5" customHeight="1" x14ac:dyDescent="0.35">
      <c r="A28" s="4" t="s">
        <v>175</v>
      </c>
      <c r="B28" s="5" t="s">
        <v>176</v>
      </c>
      <c r="C28" s="4" t="s">
        <v>177</v>
      </c>
      <c r="D28" s="5" t="s">
        <v>178</v>
      </c>
      <c r="E28" s="5" t="s">
        <v>179</v>
      </c>
      <c r="F28" s="5" t="s">
        <v>180</v>
      </c>
      <c r="G28" s="5" t="s">
        <v>181</v>
      </c>
      <c r="H28" s="6" t="s">
        <v>31</v>
      </c>
      <c r="I28" s="6" t="s">
        <v>32</v>
      </c>
      <c r="J28" s="6" t="s">
        <v>31</v>
      </c>
      <c r="K28" s="7">
        <v>96</v>
      </c>
      <c r="L28" s="6">
        <f t="shared" si="1"/>
        <v>96</v>
      </c>
      <c r="M28" s="7">
        <v>100</v>
      </c>
      <c r="N28" s="6">
        <f t="shared" si="0"/>
        <v>96</v>
      </c>
      <c r="O28" s="6" t="s">
        <v>33</v>
      </c>
      <c r="P28" s="6" t="s">
        <v>34</v>
      </c>
      <c r="Q28" s="6" t="s">
        <v>31</v>
      </c>
      <c r="R28" s="6" t="s">
        <v>35</v>
      </c>
      <c r="S28" s="6" t="s">
        <v>31</v>
      </c>
      <c r="T28" s="8">
        <v>1510000</v>
      </c>
      <c r="U28" s="8"/>
      <c r="V28" s="6" t="s">
        <v>35</v>
      </c>
      <c r="W28" s="9">
        <v>108894.23</v>
      </c>
      <c r="X28" s="6">
        <v>27</v>
      </c>
    </row>
    <row r="29" spans="1:24" ht="48" x14ac:dyDescent="0.35">
      <c r="A29" s="4" t="s">
        <v>182</v>
      </c>
      <c r="B29" s="5" t="s">
        <v>183</v>
      </c>
      <c r="C29" s="4" t="s">
        <v>45</v>
      </c>
      <c r="D29" s="5" t="s">
        <v>184</v>
      </c>
      <c r="E29" s="5" t="s">
        <v>47</v>
      </c>
      <c r="F29" s="5" t="s">
        <v>185</v>
      </c>
      <c r="G29" s="5" t="s">
        <v>49</v>
      </c>
      <c r="H29" s="6" t="s">
        <v>31</v>
      </c>
      <c r="I29" s="6" t="s">
        <v>50</v>
      </c>
      <c r="J29" s="6" t="s">
        <v>31</v>
      </c>
      <c r="K29" s="7">
        <v>108</v>
      </c>
      <c r="L29" s="6">
        <f t="shared" si="1"/>
        <v>108</v>
      </c>
      <c r="M29" s="7">
        <v>100</v>
      </c>
      <c r="N29" s="6">
        <f t="shared" si="0"/>
        <v>108</v>
      </c>
      <c r="O29" s="6" t="s">
        <v>33</v>
      </c>
      <c r="P29" s="6" t="s">
        <v>34</v>
      </c>
      <c r="Q29" s="6" t="s">
        <v>31</v>
      </c>
      <c r="R29" s="6" t="s">
        <v>35</v>
      </c>
      <c r="S29" s="6" t="s">
        <v>31</v>
      </c>
      <c r="T29" s="8">
        <v>1510000</v>
      </c>
      <c r="U29" s="8"/>
      <c r="V29" s="6" t="s">
        <v>35</v>
      </c>
      <c r="W29" s="9">
        <v>96794.87</v>
      </c>
      <c r="X29" s="6">
        <v>18</v>
      </c>
    </row>
    <row r="30" spans="1:24" ht="49" customHeight="1" x14ac:dyDescent="0.35">
      <c r="A30" s="4" t="s">
        <v>186</v>
      </c>
      <c r="B30" s="5" t="s">
        <v>187</v>
      </c>
      <c r="C30" s="4" t="s">
        <v>79</v>
      </c>
      <c r="D30" s="5" t="s">
        <v>188</v>
      </c>
      <c r="E30" s="5" t="s">
        <v>162</v>
      </c>
      <c r="F30" s="5" t="s">
        <v>189</v>
      </c>
      <c r="G30" s="5" t="s">
        <v>190</v>
      </c>
      <c r="H30" s="6" t="s">
        <v>31</v>
      </c>
      <c r="I30" s="6" t="s">
        <v>50</v>
      </c>
      <c r="J30" s="6" t="s">
        <v>31</v>
      </c>
      <c r="K30" s="7">
        <v>70</v>
      </c>
      <c r="L30" s="6">
        <f t="shared" si="1"/>
        <v>70</v>
      </c>
      <c r="M30" s="7">
        <v>100</v>
      </c>
      <c r="N30" s="6">
        <f t="shared" si="0"/>
        <v>70</v>
      </c>
      <c r="O30" s="6" t="s">
        <v>33</v>
      </c>
      <c r="P30" s="6" t="s">
        <v>34</v>
      </c>
      <c r="Q30" s="6" t="s">
        <v>31</v>
      </c>
      <c r="R30" s="6" t="s">
        <v>35</v>
      </c>
      <c r="S30" s="6" t="s">
        <v>31</v>
      </c>
      <c r="T30" s="8">
        <v>1150000</v>
      </c>
      <c r="U30" s="8"/>
      <c r="V30" s="6" t="s">
        <v>35</v>
      </c>
      <c r="W30" s="9">
        <v>113736.26</v>
      </c>
      <c r="X30" s="6">
        <v>10</v>
      </c>
    </row>
    <row r="31" spans="1:24" ht="49" customHeight="1" x14ac:dyDescent="0.35">
      <c r="A31" s="4" t="s">
        <v>191</v>
      </c>
      <c r="B31" s="5" t="s">
        <v>192</v>
      </c>
      <c r="C31" s="4" t="s">
        <v>79</v>
      </c>
      <c r="D31" s="5" t="s">
        <v>193</v>
      </c>
      <c r="E31" s="5" t="s">
        <v>162</v>
      </c>
      <c r="F31" s="5" t="s">
        <v>194</v>
      </c>
      <c r="G31" s="5" t="s">
        <v>195</v>
      </c>
      <c r="H31" s="6" t="s">
        <v>31</v>
      </c>
      <c r="I31" s="6" t="s">
        <v>50</v>
      </c>
      <c r="J31" s="6" t="s">
        <v>31</v>
      </c>
      <c r="K31" s="7">
        <v>68</v>
      </c>
      <c r="L31" s="6">
        <f t="shared" si="1"/>
        <v>68</v>
      </c>
      <c r="M31" s="7">
        <v>100</v>
      </c>
      <c r="N31" s="6">
        <f t="shared" si="0"/>
        <v>68</v>
      </c>
      <c r="O31" s="6" t="s">
        <v>33</v>
      </c>
      <c r="P31" s="6" t="s">
        <v>34</v>
      </c>
      <c r="Q31" s="6" t="s">
        <v>31</v>
      </c>
      <c r="R31" s="6" t="s">
        <v>35</v>
      </c>
      <c r="S31" s="6" t="s">
        <v>31</v>
      </c>
      <c r="T31" s="8">
        <v>1125000</v>
      </c>
      <c r="U31" s="8"/>
      <c r="V31" s="6" t="s">
        <v>35</v>
      </c>
      <c r="W31" s="9">
        <v>114536.2</v>
      </c>
      <c r="X31" s="6">
        <v>2</v>
      </c>
    </row>
    <row r="32" spans="1:24" ht="48" x14ac:dyDescent="0.35">
      <c r="A32" s="4" t="s">
        <v>196</v>
      </c>
      <c r="B32" s="5" t="s">
        <v>197</v>
      </c>
      <c r="C32" s="4" t="s">
        <v>26</v>
      </c>
      <c r="D32" s="5" t="s">
        <v>198</v>
      </c>
      <c r="E32" s="5" t="s">
        <v>85</v>
      </c>
      <c r="F32" s="5" t="s">
        <v>199</v>
      </c>
      <c r="G32" s="5" t="s">
        <v>200</v>
      </c>
      <c r="H32" s="6" t="s">
        <v>31</v>
      </c>
      <c r="I32" s="6" t="s">
        <v>50</v>
      </c>
      <c r="J32" s="6" t="s">
        <v>31</v>
      </c>
      <c r="K32" s="7">
        <v>75</v>
      </c>
      <c r="L32" s="6">
        <f t="shared" si="1"/>
        <v>75</v>
      </c>
      <c r="M32" s="7">
        <v>100</v>
      </c>
      <c r="N32" s="6">
        <f t="shared" si="0"/>
        <v>75</v>
      </c>
      <c r="O32" s="6" t="s">
        <v>33</v>
      </c>
      <c r="P32" s="6" t="s">
        <v>34</v>
      </c>
      <c r="Q32" s="6" t="s">
        <v>35</v>
      </c>
      <c r="R32" s="6" t="s">
        <v>35</v>
      </c>
      <c r="S32" s="6" t="s">
        <v>31</v>
      </c>
      <c r="T32" s="8">
        <v>1350000</v>
      </c>
      <c r="U32" s="8"/>
      <c r="V32" s="6" t="s">
        <v>35</v>
      </c>
      <c r="W32" s="9">
        <v>107792.31</v>
      </c>
      <c r="X32" s="6">
        <v>92</v>
      </c>
    </row>
    <row r="33" spans="1:24" ht="24" x14ac:dyDescent="0.35">
      <c r="A33" s="4" t="s">
        <v>201</v>
      </c>
      <c r="B33" s="5" t="s">
        <v>202</v>
      </c>
      <c r="C33" s="4" t="s">
        <v>109</v>
      </c>
      <c r="D33" s="5" t="s">
        <v>203</v>
      </c>
      <c r="E33" s="5" t="s">
        <v>145</v>
      </c>
      <c r="F33" s="5" t="s">
        <v>204</v>
      </c>
      <c r="G33" s="5" t="s">
        <v>147</v>
      </c>
      <c r="H33" s="6" t="s">
        <v>31</v>
      </c>
      <c r="I33" s="6" t="s">
        <v>32</v>
      </c>
      <c r="J33" s="6" t="s">
        <v>31</v>
      </c>
      <c r="K33" s="7">
        <v>110</v>
      </c>
      <c r="L33" s="6">
        <f t="shared" si="1"/>
        <v>110</v>
      </c>
      <c r="M33" s="7">
        <v>100</v>
      </c>
      <c r="N33" s="6">
        <f t="shared" si="0"/>
        <v>110</v>
      </c>
      <c r="O33" s="6" t="s">
        <v>33</v>
      </c>
      <c r="P33" s="6" t="s">
        <v>34</v>
      </c>
      <c r="Q33" s="6" t="s">
        <v>31</v>
      </c>
      <c r="R33" s="6" t="s">
        <v>31</v>
      </c>
      <c r="S33" s="6" t="s">
        <v>31</v>
      </c>
      <c r="T33" s="8">
        <v>1155000</v>
      </c>
      <c r="U33" s="8">
        <v>3850000</v>
      </c>
      <c r="V33" s="6" t="s">
        <v>35</v>
      </c>
      <c r="W33" s="9">
        <v>94500</v>
      </c>
      <c r="X33" s="6">
        <v>83</v>
      </c>
    </row>
    <row r="34" spans="1:24" ht="48" x14ac:dyDescent="0.35">
      <c r="A34" s="4" t="s">
        <v>205</v>
      </c>
      <c r="B34" s="5" t="s">
        <v>206</v>
      </c>
      <c r="C34" s="4" t="s">
        <v>26</v>
      </c>
      <c r="D34" s="5" t="s">
        <v>207</v>
      </c>
      <c r="E34" s="5" t="s">
        <v>85</v>
      </c>
      <c r="F34" s="5" t="s">
        <v>208</v>
      </c>
      <c r="G34" s="5" t="s">
        <v>209</v>
      </c>
      <c r="H34" s="6" t="s">
        <v>31</v>
      </c>
      <c r="I34" s="6" t="s">
        <v>50</v>
      </c>
      <c r="J34" s="6" t="s">
        <v>31</v>
      </c>
      <c r="K34" s="7">
        <v>75</v>
      </c>
      <c r="L34" s="6">
        <f t="shared" si="1"/>
        <v>75</v>
      </c>
      <c r="M34" s="7">
        <v>100</v>
      </c>
      <c r="N34" s="6">
        <f t="shared" si="0"/>
        <v>75</v>
      </c>
      <c r="O34" s="6" t="s">
        <v>33</v>
      </c>
      <c r="P34" s="6" t="s">
        <v>130</v>
      </c>
      <c r="Q34" s="6" t="s">
        <v>35</v>
      </c>
      <c r="R34" s="6" t="s">
        <v>35</v>
      </c>
      <c r="S34" s="6" t="s">
        <v>31</v>
      </c>
      <c r="T34" s="8">
        <v>1510000</v>
      </c>
      <c r="U34" s="8"/>
      <c r="V34" s="6" t="s">
        <v>35</v>
      </c>
      <c r="W34" s="9">
        <v>90600</v>
      </c>
      <c r="X34" s="6">
        <v>75</v>
      </c>
    </row>
    <row r="35" spans="1:24" ht="36" x14ac:dyDescent="0.35">
      <c r="A35" s="4" t="s">
        <v>210</v>
      </c>
      <c r="B35" s="5" t="s">
        <v>211</v>
      </c>
      <c r="C35" s="4" t="s">
        <v>26</v>
      </c>
      <c r="D35" s="5" t="s">
        <v>212</v>
      </c>
      <c r="E35" s="5" t="s">
        <v>91</v>
      </c>
      <c r="F35" s="5" t="s">
        <v>213</v>
      </c>
      <c r="G35" s="5" t="s">
        <v>93</v>
      </c>
      <c r="H35" s="6" t="s">
        <v>31</v>
      </c>
      <c r="I35" s="6" t="s">
        <v>32</v>
      </c>
      <c r="J35" s="6" t="s">
        <v>31</v>
      </c>
      <c r="K35" s="7">
        <v>83</v>
      </c>
      <c r="L35" s="6">
        <f t="shared" si="1"/>
        <v>83</v>
      </c>
      <c r="M35" s="7">
        <v>100</v>
      </c>
      <c r="N35" s="6">
        <f t="shared" si="0"/>
        <v>83</v>
      </c>
      <c r="O35" s="6" t="s">
        <v>33</v>
      </c>
      <c r="P35" s="6" t="s">
        <v>34</v>
      </c>
      <c r="Q35" s="6" t="s">
        <v>35</v>
      </c>
      <c r="R35" s="6" t="s">
        <v>35</v>
      </c>
      <c r="S35" s="6" t="s">
        <v>31</v>
      </c>
      <c r="T35" s="8">
        <v>1510000</v>
      </c>
      <c r="U35" s="8"/>
      <c r="V35" s="6" t="s">
        <v>35</v>
      </c>
      <c r="W35" s="9">
        <v>108946.71</v>
      </c>
      <c r="X35" s="6">
        <v>67</v>
      </c>
    </row>
    <row r="36" spans="1:24" ht="43.5" customHeight="1" x14ac:dyDescent="0.35">
      <c r="A36" s="4" t="s">
        <v>214</v>
      </c>
      <c r="B36" s="5" t="s">
        <v>215</v>
      </c>
      <c r="C36" s="4" t="s">
        <v>26</v>
      </c>
      <c r="D36" s="5" t="s">
        <v>216</v>
      </c>
      <c r="E36" s="5" t="s">
        <v>91</v>
      </c>
      <c r="F36" s="5" t="s">
        <v>217</v>
      </c>
      <c r="G36" s="5" t="s">
        <v>93</v>
      </c>
      <c r="H36" s="6" t="s">
        <v>31</v>
      </c>
      <c r="I36" s="6" t="s">
        <v>50</v>
      </c>
      <c r="J36" s="6" t="s">
        <v>31</v>
      </c>
      <c r="K36" s="7">
        <v>110</v>
      </c>
      <c r="L36" s="6">
        <f t="shared" si="1"/>
        <v>110</v>
      </c>
      <c r="M36" s="7">
        <v>100</v>
      </c>
      <c r="N36" s="6">
        <f t="shared" ref="N36:N67" si="2">ROUNDUP((K36*M36)/100,0)</f>
        <v>110</v>
      </c>
      <c r="O36" s="6" t="s">
        <v>33</v>
      </c>
      <c r="P36" s="6" t="s">
        <v>34</v>
      </c>
      <c r="Q36" s="6" t="s">
        <v>31</v>
      </c>
      <c r="R36" s="6" t="s">
        <v>35</v>
      </c>
      <c r="S36" s="6" t="s">
        <v>31</v>
      </c>
      <c r="T36" s="8">
        <v>1510000</v>
      </c>
      <c r="U36" s="8"/>
      <c r="V36" s="6" t="s">
        <v>35</v>
      </c>
      <c r="W36" s="9">
        <v>95034.97</v>
      </c>
      <c r="X36" s="6">
        <v>58</v>
      </c>
    </row>
    <row r="37" spans="1:24" ht="36" x14ac:dyDescent="0.35">
      <c r="A37" s="4" t="s">
        <v>218</v>
      </c>
      <c r="B37" s="5" t="s">
        <v>219</v>
      </c>
      <c r="C37" s="4" t="s">
        <v>220</v>
      </c>
      <c r="D37" s="5" t="s">
        <v>221</v>
      </c>
      <c r="E37" s="5" t="s">
        <v>91</v>
      </c>
      <c r="F37" s="5" t="s">
        <v>222</v>
      </c>
      <c r="G37" s="5" t="s">
        <v>93</v>
      </c>
      <c r="H37" s="6" t="s">
        <v>31</v>
      </c>
      <c r="I37" s="6" t="s">
        <v>32</v>
      </c>
      <c r="J37" s="6" t="s">
        <v>31</v>
      </c>
      <c r="K37" s="7">
        <v>90</v>
      </c>
      <c r="L37" s="6">
        <f t="shared" si="1"/>
        <v>90</v>
      </c>
      <c r="M37" s="7">
        <v>100</v>
      </c>
      <c r="N37" s="6">
        <f t="shared" si="2"/>
        <v>90</v>
      </c>
      <c r="O37" s="6" t="s">
        <v>33</v>
      </c>
      <c r="P37" s="6" t="s">
        <v>34</v>
      </c>
      <c r="Q37" s="6" t="s">
        <v>35</v>
      </c>
      <c r="R37" s="6" t="s">
        <v>35</v>
      </c>
      <c r="S37" s="6" t="s">
        <v>31</v>
      </c>
      <c r="T37" s="8">
        <v>1510000</v>
      </c>
      <c r="U37" s="8"/>
      <c r="V37" s="6" t="s">
        <v>35</v>
      </c>
      <c r="W37" s="9">
        <v>100473.08</v>
      </c>
      <c r="X37" s="6">
        <v>50</v>
      </c>
    </row>
    <row r="38" spans="1:24" ht="36" x14ac:dyDescent="0.35">
      <c r="A38" s="4" t="s">
        <v>223</v>
      </c>
      <c r="B38" s="5" t="s">
        <v>224</v>
      </c>
      <c r="C38" s="4" t="s">
        <v>45</v>
      </c>
      <c r="D38" s="5" t="s">
        <v>225</v>
      </c>
      <c r="E38" s="5" t="s">
        <v>91</v>
      </c>
      <c r="F38" s="5" t="s">
        <v>226</v>
      </c>
      <c r="G38" s="5" t="s">
        <v>93</v>
      </c>
      <c r="H38" s="6" t="s">
        <v>31</v>
      </c>
      <c r="I38" s="6" t="s">
        <v>50</v>
      </c>
      <c r="J38" s="6" t="s">
        <v>31</v>
      </c>
      <c r="K38" s="7">
        <v>70</v>
      </c>
      <c r="L38" s="6">
        <f t="shared" si="1"/>
        <v>70</v>
      </c>
      <c r="M38" s="7">
        <v>100</v>
      </c>
      <c r="N38" s="6">
        <f t="shared" si="2"/>
        <v>70</v>
      </c>
      <c r="O38" s="6" t="s">
        <v>33</v>
      </c>
      <c r="P38" s="6" t="s">
        <v>34</v>
      </c>
      <c r="Q38" s="6" t="s">
        <v>35</v>
      </c>
      <c r="R38" s="6" t="s">
        <v>35</v>
      </c>
      <c r="S38" s="6" t="s">
        <v>31</v>
      </c>
      <c r="T38" s="8">
        <v>1280000</v>
      </c>
      <c r="U38" s="8"/>
      <c r="V38" s="6" t="s">
        <v>35</v>
      </c>
      <c r="W38" s="9">
        <v>109503.3</v>
      </c>
      <c r="X38" s="6">
        <v>42</v>
      </c>
    </row>
    <row r="39" spans="1:24" ht="24" x14ac:dyDescent="0.35">
      <c r="A39" s="4" t="s">
        <v>227</v>
      </c>
      <c r="B39" s="5" t="s">
        <v>228</v>
      </c>
      <c r="C39" s="4" t="s">
        <v>229</v>
      </c>
      <c r="D39" s="5" t="s">
        <v>230</v>
      </c>
      <c r="E39" s="5" t="s">
        <v>40</v>
      </c>
      <c r="F39" s="5" t="s">
        <v>231</v>
      </c>
      <c r="G39" s="5" t="s">
        <v>232</v>
      </c>
      <c r="H39" s="6" t="s">
        <v>31</v>
      </c>
      <c r="I39" s="6" t="s">
        <v>50</v>
      </c>
      <c r="J39" s="6" t="s">
        <v>31</v>
      </c>
      <c r="K39" s="7">
        <v>84</v>
      </c>
      <c r="L39" s="6">
        <f t="shared" si="1"/>
        <v>84</v>
      </c>
      <c r="M39" s="7">
        <v>100</v>
      </c>
      <c r="N39" s="6">
        <f t="shared" si="2"/>
        <v>84</v>
      </c>
      <c r="O39" s="6" t="s">
        <v>33</v>
      </c>
      <c r="P39" s="6" t="s">
        <v>34</v>
      </c>
      <c r="Q39" s="6" t="s">
        <v>35</v>
      </c>
      <c r="R39" s="6" t="s">
        <v>35</v>
      </c>
      <c r="S39" s="6" t="s">
        <v>31</v>
      </c>
      <c r="T39" s="8">
        <v>1510000</v>
      </c>
      <c r="U39" s="8"/>
      <c r="V39" s="6" t="s">
        <v>35</v>
      </c>
      <c r="W39" s="9">
        <v>107649.73</v>
      </c>
      <c r="X39" s="6">
        <v>34</v>
      </c>
    </row>
    <row r="40" spans="1:24" ht="36" x14ac:dyDescent="0.35">
      <c r="A40" s="4" t="s">
        <v>233</v>
      </c>
      <c r="B40" s="5" t="s">
        <v>234</v>
      </c>
      <c r="C40" s="4" t="s">
        <v>66</v>
      </c>
      <c r="D40" s="5" t="s">
        <v>235</v>
      </c>
      <c r="E40" s="5" t="s">
        <v>68</v>
      </c>
      <c r="F40" s="5" t="s">
        <v>236</v>
      </c>
      <c r="G40" s="5" t="s">
        <v>70</v>
      </c>
      <c r="H40" s="6" t="s">
        <v>31</v>
      </c>
      <c r="I40" s="6" t="s">
        <v>50</v>
      </c>
      <c r="J40" s="6" t="s">
        <v>31</v>
      </c>
      <c r="K40" s="7">
        <v>90</v>
      </c>
      <c r="L40" s="6">
        <f t="shared" si="1"/>
        <v>90</v>
      </c>
      <c r="M40" s="7">
        <v>100</v>
      </c>
      <c r="N40" s="6">
        <f t="shared" si="2"/>
        <v>90</v>
      </c>
      <c r="O40" s="6" t="s">
        <v>58</v>
      </c>
      <c r="P40" s="6" t="s">
        <v>34</v>
      </c>
      <c r="Q40" s="6" t="s">
        <v>35</v>
      </c>
      <c r="R40" s="6" t="s">
        <v>31</v>
      </c>
      <c r="S40" s="6" t="s">
        <v>35</v>
      </c>
      <c r="T40" s="8">
        <v>1510000</v>
      </c>
      <c r="U40" s="8"/>
      <c r="V40" s="6" t="s">
        <v>35</v>
      </c>
      <c r="W40" s="9">
        <v>100473.08</v>
      </c>
      <c r="X40" s="6">
        <v>25</v>
      </c>
    </row>
    <row r="41" spans="1:24" ht="24" x14ac:dyDescent="0.35">
      <c r="A41" s="4" t="s">
        <v>237</v>
      </c>
      <c r="B41" s="5" t="s">
        <v>238</v>
      </c>
      <c r="C41" s="4" t="s">
        <v>79</v>
      </c>
      <c r="D41" s="5" t="s">
        <v>239</v>
      </c>
      <c r="E41" s="5" t="s">
        <v>91</v>
      </c>
      <c r="F41" s="5" t="s">
        <v>240</v>
      </c>
      <c r="G41" s="5" t="s">
        <v>241</v>
      </c>
      <c r="H41" s="6" t="s">
        <v>31</v>
      </c>
      <c r="I41" s="6" t="s">
        <v>50</v>
      </c>
      <c r="J41" s="6" t="s">
        <v>31</v>
      </c>
      <c r="K41" s="7">
        <v>90</v>
      </c>
      <c r="L41" s="6">
        <f t="shared" si="1"/>
        <v>90</v>
      </c>
      <c r="M41" s="7">
        <v>100</v>
      </c>
      <c r="N41" s="6">
        <f t="shared" si="2"/>
        <v>90</v>
      </c>
      <c r="O41" s="6" t="s">
        <v>33</v>
      </c>
      <c r="P41" s="6" t="s">
        <v>34</v>
      </c>
      <c r="Q41" s="6" t="s">
        <v>35</v>
      </c>
      <c r="R41" s="6" t="s">
        <v>35</v>
      </c>
      <c r="S41" s="6" t="s">
        <v>31</v>
      </c>
      <c r="T41" s="8">
        <v>1510000</v>
      </c>
      <c r="U41" s="8"/>
      <c r="V41" s="6" t="s">
        <v>35</v>
      </c>
      <c r="W41" s="9">
        <v>100473.08</v>
      </c>
      <c r="X41" s="6">
        <v>17</v>
      </c>
    </row>
    <row r="42" spans="1:24" ht="37.5" customHeight="1" x14ac:dyDescent="0.35">
      <c r="A42" s="4" t="s">
        <v>242</v>
      </c>
      <c r="B42" s="5" t="s">
        <v>243</v>
      </c>
      <c r="C42" s="4" t="s">
        <v>45</v>
      </c>
      <c r="D42" s="5" t="s">
        <v>244</v>
      </c>
      <c r="E42" s="5" t="s">
        <v>245</v>
      </c>
      <c r="F42" s="5" t="s">
        <v>246</v>
      </c>
      <c r="G42" s="5" t="s">
        <v>247</v>
      </c>
      <c r="H42" s="6" t="s">
        <v>31</v>
      </c>
      <c r="I42" s="6" t="s">
        <v>50</v>
      </c>
      <c r="J42" s="6" t="s">
        <v>31</v>
      </c>
      <c r="K42" s="7">
        <v>90</v>
      </c>
      <c r="L42" s="6">
        <f t="shared" si="1"/>
        <v>90</v>
      </c>
      <c r="M42" s="7">
        <v>100</v>
      </c>
      <c r="N42" s="6">
        <f t="shared" si="2"/>
        <v>90</v>
      </c>
      <c r="O42" s="6" t="s">
        <v>33</v>
      </c>
      <c r="P42" s="6" t="s">
        <v>34</v>
      </c>
      <c r="Q42" s="6" t="s">
        <v>31</v>
      </c>
      <c r="R42" s="6" t="s">
        <v>35</v>
      </c>
      <c r="S42" s="6" t="s">
        <v>31</v>
      </c>
      <c r="T42" s="8">
        <v>1419272</v>
      </c>
      <c r="U42" s="8"/>
      <c r="V42" s="6" t="s">
        <v>35</v>
      </c>
      <c r="W42" s="9">
        <v>109174.77</v>
      </c>
      <c r="X42" s="6">
        <v>9</v>
      </c>
    </row>
    <row r="43" spans="1:24" ht="48" x14ac:dyDescent="0.35">
      <c r="A43" s="4" t="s">
        <v>248</v>
      </c>
      <c r="B43" s="5" t="s">
        <v>249</v>
      </c>
      <c r="C43" s="4" t="s">
        <v>26</v>
      </c>
      <c r="D43" s="5" t="s">
        <v>250</v>
      </c>
      <c r="E43" s="5" t="s">
        <v>40</v>
      </c>
      <c r="F43" s="5" t="s">
        <v>251</v>
      </c>
      <c r="G43" s="5" t="s">
        <v>42</v>
      </c>
      <c r="H43" s="6" t="s">
        <v>31</v>
      </c>
      <c r="I43" s="6" t="s">
        <v>32</v>
      </c>
      <c r="J43" s="6" t="s">
        <v>31</v>
      </c>
      <c r="K43" s="7">
        <v>80</v>
      </c>
      <c r="L43" s="6">
        <f t="shared" si="1"/>
        <v>80</v>
      </c>
      <c r="M43" s="7">
        <v>100</v>
      </c>
      <c r="N43" s="6">
        <f t="shared" si="2"/>
        <v>80</v>
      </c>
      <c r="O43" s="6" t="s">
        <v>33</v>
      </c>
      <c r="P43" s="6" t="s">
        <v>252</v>
      </c>
      <c r="Q43" s="6" t="s">
        <v>35</v>
      </c>
      <c r="R43" s="6" t="s">
        <v>35</v>
      </c>
      <c r="S43" s="6" t="s">
        <v>31</v>
      </c>
      <c r="T43" s="8">
        <v>1510000</v>
      </c>
      <c r="U43" s="8"/>
      <c r="V43" s="6" t="s">
        <v>35</v>
      </c>
      <c r="W43" s="9">
        <v>102578.37</v>
      </c>
      <c r="X43" s="6">
        <v>98</v>
      </c>
    </row>
    <row r="44" spans="1:24" ht="36" x14ac:dyDescent="0.35">
      <c r="A44" s="4" t="s">
        <v>253</v>
      </c>
      <c r="B44" s="5" t="s">
        <v>254</v>
      </c>
      <c r="C44" s="4" t="s">
        <v>109</v>
      </c>
      <c r="D44" s="5" t="s">
        <v>255</v>
      </c>
      <c r="E44" s="5" t="s">
        <v>256</v>
      </c>
      <c r="F44" s="5" t="s">
        <v>257</v>
      </c>
      <c r="G44" s="5" t="s">
        <v>258</v>
      </c>
      <c r="H44" s="6" t="s">
        <v>31</v>
      </c>
      <c r="I44" s="6" t="s">
        <v>32</v>
      </c>
      <c r="J44" s="6" t="s">
        <v>31</v>
      </c>
      <c r="K44" s="7">
        <v>96</v>
      </c>
      <c r="L44" s="6">
        <f t="shared" si="1"/>
        <v>96</v>
      </c>
      <c r="M44" s="7">
        <v>100</v>
      </c>
      <c r="N44" s="6">
        <f t="shared" si="2"/>
        <v>96</v>
      </c>
      <c r="O44" s="6" t="s">
        <v>33</v>
      </c>
      <c r="P44" s="6" t="s">
        <v>34</v>
      </c>
      <c r="Q44" s="6" t="s">
        <v>35</v>
      </c>
      <c r="R44" s="6" t="s">
        <v>31</v>
      </c>
      <c r="S44" s="6" t="s">
        <v>35</v>
      </c>
      <c r="T44" s="8">
        <v>1509500</v>
      </c>
      <c r="U44" s="8"/>
      <c r="V44" s="6" t="s">
        <v>35</v>
      </c>
      <c r="W44" s="9">
        <v>94162.32</v>
      </c>
      <c r="X44" s="6">
        <v>90</v>
      </c>
    </row>
    <row r="45" spans="1:24" ht="36" x14ac:dyDescent="0.35">
      <c r="A45" s="4" t="s">
        <v>259</v>
      </c>
      <c r="B45" s="5" t="s">
        <v>260</v>
      </c>
      <c r="C45" s="4" t="s">
        <v>79</v>
      </c>
      <c r="D45" s="5" t="s">
        <v>261</v>
      </c>
      <c r="E45" s="5" t="s">
        <v>156</v>
      </c>
      <c r="F45" s="5" t="s">
        <v>262</v>
      </c>
      <c r="G45" s="5" t="s">
        <v>158</v>
      </c>
      <c r="H45" s="6" t="s">
        <v>31</v>
      </c>
      <c r="I45" s="6" t="s">
        <v>32</v>
      </c>
      <c r="J45" s="6" t="s">
        <v>31</v>
      </c>
      <c r="K45" s="7">
        <v>70</v>
      </c>
      <c r="L45" s="6">
        <f t="shared" si="1"/>
        <v>70</v>
      </c>
      <c r="M45" s="7">
        <v>100</v>
      </c>
      <c r="N45" s="6">
        <f t="shared" si="2"/>
        <v>70</v>
      </c>
      <c r="O45" s="6" t="s">
        <v>33</v>
      </c>
      <c r="P45" s="6" t="s">
        <v>252</v>
      </c>
      <c r="Q45" s="6" t="s">
        <v>35</v>
      </c>
      <c r="R45" s="6" t="s">
        <v>35</v>
      </c>
      <c r="S45" s="6" t="s">
        <v>31</v>
      </c>
      <c r="T45" s="8">
        <v>1474805</v>
      </c>
      <c r="U45" s="8"/>
      <c r="V45" s="6" t="s">
        <v>35</v>
      </c>
      <c r="W45" s="9">
        <v>114499.97</v>
      </c>
      <c r="X45" s="6">
        <v>82</v>
      </c>
    </row>
    <row r="46" spans="1:24" ht="36" x14ac:dyDescent="0.35">
      <c r="A46" s="4" t="s">
        <v>263</v>
      </c>
      <c r="B46" s="5" t="s">
        <v>264</v>
      </c>
      <c r="C46" s="4" t="s">
        <v>109</v>
      </c>
      <c r="D46" s="5" t="s">
        <v>265</v>
      </c>
      <c r="E46" s="5" t="s">
        <v>256</v>
      </c>
      <c r="F46" s="5" t="s">
        <v>266</v>
      </c>
      <c r="G46" s="5" t="s">
        <v>258</v>
      </c>
      <c r="H46" s="6" t="s">
        <v>31</v>
      </c>
      <c r="I46" s="6" t="s">
        <v>50</v>
      </c>
      <c r="J46" s="6" t="s">
        <v>31</v>
      </c>
      <c r="K46" s="7">
        <v>94</v>
      </c>
      <c r="L46" s="6">
        <f t="shared" si="1"/>
        <v>94</v>
      </c>
      <c r="M46" s="7">
        <v>100</v>
      </c>
      <c r="N46" s="6">
        <f t="shared" si="2"/>
        <v>94</v>
      </c>
      <c r="O46" s="6" t="s">
        <v>33</v>
      </c>
      <c r="P46" s="6" t="s">
        <v>34</v>
      </c>
      <c r="Q46" s="6" t="s">
        <v>35</v>
      </c>
      <c r="R46" s="6" t="s">
        <v>31</v>
      </c>
      <c r="S46" s="6" t="s">
        <v>35</v>
      </c>
      <c r="T46" s="8">
        <v>1509500</v>
      </c>
      <c r="U46" s="8"/>
      <c r="V46" s="6" t="s">
        <v>35</v>
      </c>
      <c r="W46" s="9">
        <v>96165.77</v>
      </c>
      <c r="X46" s="6">
        <v>73</v>
      </c>
    </row>
    <row r="47" spans="1:24" ht="24" x14ac:dyDescent="0.35">
      <c r="A47" s="4" t="s">
        <v>267</v>
      </c>
      <c r="B47" s="5" t="s">
        <v>268</v>
      </c>
      <c r="C47" s="4" t="s">
        <v>171</v>
      </c>
      <c r="D47" s="5" t="s">
        <v>269</v>
      </c>
      <c r="E47" s="5" t="s">
        <v>245</v>
      </c>
      <c r="F47" s="5" t="s">
        <v>270</v>
      </c>
      <c r="G47" s="5" t="s">
        <v>247</v>
      </c>
      <c r="H47" s="6" t="s">
        <v>31</v>
      </c>
      <c r="I47" s="6" t="s">
        <v>50</v>
      </c>
      <c r="J47" s="6" t="s">
        <v>31</v>
      </c>
      <c r="K47" s="7">
        <v>100</v>
      </c>
      <c r="L47" s="6">
        <f t="shared" si="1"/>
        <v>100</v>
      </c>
      <c r="M47" s="7">
        <v>100</v>
      </c>
      <c r="N47" s="6">
        <f t="shared" si="2"/>
        <v>100</v>
      </c>
      <c r="O47" s="6" t="s">
        <v>33</v>
      </c>
      <c r="P47" s="6" t="s">
        <v>51</v>
      </c>
      <c r="Q47" s="6" t="s">
        <v>35</v>
      </c>
      <c r="R47" s="6" t="s">
        <v>31</v>
      </c>
      <c r="S47" s="6" t="s">
        <v>35</v>
      </c>
      <c r="T47" s="8">
        <v>1509440</v>
      </c>
      <c r="U47" s="8"/>
      <c r="V47" s="6" t="s">
        <v>35</v>
      </c>
      <c r="W47" s="9">
        <v>90392.23</v>
      </c>
      <c r="X47" s="6">
        <v>65</v>
      </c>
    </row>
    <row r="48" spans="1:24" ht="36" x14ac:dyDescent="0.35">
      <c r="A48" s="4" t="s">
        <v>271</v>
      </c>
      <c r="B48" s="5" t="s">
        <v>272</v>
      </c>
      <c r="C48" s="4" t="s">
        <v>61</v>
      </c>
      <c r="D48" s="5" t="s">
        <v>273</v>
      </c>
      <c r="E48" s="5" t="s">
        <v>256</v>
      </c>
      <c r="F48" s="5" t="s">
        <v>274</v>
      </c>
      <c r="G48" s="5" t="s">
        <v>258</v>
      </c>
      <c r="H48" s="6" t="s">
        <v>31</v>
      </c>
      <c r="I48" s="6" t="s">
        <v>50</v>
      </c>
      <c r="J48" s="6" t="s">
        <v>31</v>
      </c>
      <c r="K48" s="7">
        <v>80</v>
      </c>
      <c r="L48" s="6">
        <f t="shared" si="1"/>
        <v>80</v>
      </c>
      <c r="M48" s="7">
        <v>100</v>
      </c>
      <c r="N48" s="6">
        <f t="shared" si="2"/>
        <v>80</v>
      </c>
      <c r="O48" s="6" t="s">
        <v>33</v>
      </c>
      <c r="P48" s="6" t="s">
        <v>275</v>
      </c>
      <c r="Q48" s="6" t="s">
        <v>35</v>
      </c>
      <c r="R48" s="6" t="s">
        <v>35</v>
      </c>
      <c r="S48" s="6" t="s">
        <v>31</v>
      </c>
      <c r="T48" s="8">
        <v>1403000</v>
      </c>
      <c r="U48" s="8"/>
      <c r="V48" s="6" t="s">
        <v>35</v>
      </c>
      <c r="W48" s="9">
        <v>105022.64</v>
      </c>
      <c r="X48" s="6">
        <v>57</v>
      </c>
    </row>
    <row r="49" spans="1:24" ht="36" x14ac:dyDescent="0.35">
      <c r="A49" s="4" t="s">
        <v>276</v>
      </c>
      <c r="B49" s="5" t="s">
        <v>277</v>
      </c>
      <c r="C49" s="4" t="s">
        <v>177</v>
      </c>
      <c r="D49" s="5" t="s">
        <v>278</v>
      </c>
      <c r="E49" s="5" t="s">
        <v>162</v>
      </c>
      <c r="F49" s="5" t="s">
        <v>279</v>
      </c>
      <c r="G49" s="5" t="s">
        <v>280</v>
      </c>
      <c r="H49" s="6" t="s">
        <v>31</v>
      </c>
      <c r="I49" s="6" t="s">
        <v>50</v>
      </c>
      <c r="J49" s="6" t="s">
        <v>31</v>
      </c>
      <c r="K49" s="7">
        <v>102</v>
      </c>
      <c r="L49" s="6">
        <f t="shared" si="1"/>
        <v>102</v>
      </c>
      <c r="M49" s="7">
        <v>100</v>
      </c>
      <c r="N49" s="6">
        <f t="shared" si="2"/>
        <v>102</v>
      </c>
      <c r="O49" s="6" t="s">
        <v>33</v>
      </c>
      <c r="P49" s="6" t="s">
        <v>34</v>
      </c>
      <c r="Q49" s="6" t="s">
        <v>31</v>
      </c>
      <c r="R49" s="6" t="s">
        <v>35</v>
      </c>
      <c r="S49" s="6" t="s">
        <v>31</v>
      </c>
      <c r="T49" s="8">
        <v>1510000</v>
      </c>
      <c r="U49" s="8"/>
      <c r="V49" s="6" t="s">
        <v>35</v>
      </c>
      <c r="W49" s="9">
        <v>102488.69</v>
      </c>
      <c r="X49" s="6">
        <v>49</v>
      </c>
    </row>
    <row r="50" spans="1:24" ht="24" x14ac:dyDescent="0.35">
      <c r="A50" s="4" t="s">
        <v>281</v>
      </c>
      <c r="B50" s="5" t="s">
        <v>282</v>
      </c>
      <c r="C50" s="4" t="s">
        <v>139</v>
      </c>
      <c r="D50" s="5" t="s">
        <v>283</v>
      </c>
      <c r="E50" s="5" t="s">
        <v>179</v>
      </c>
      <c r="F50" s="5" t="s">
        <v>284</v>
      </c>
      <c r="G50" s="5" t="s">
        <v>285</v>
      </c>
      <c r="H50" s="6" t="s">
        <v>31</v>
      </c>
      <c r="I50" s="6" t="s">
        <v>32</v>
      </c>
      <c r="J50" s="6" t="s">
        <v>31</v>
      </c>
      <c r="K50" s="7">
        <v>96</v>
      </c>
      <c r="L50" s="6">
        <f t="shared" si="1"/>
        <v>96</v>
      </c>
      <c r="M50" s="7">
        <v>100</v>
      </c>
      <c r="N50" s="6">
        <f t="shared" si="2"/>
        <v>96</v>
      </c>
      <c r="O50" s="6" t="s">
        <v>33</v>
      </c>
      <c r="P50" s="6" t="s">
        <v>34</v>
      </c>
      <c r="Q50" s="6" t="s">
        <v>31</v>
      </c>
      <c r="R50" s="6" t="s">
        <v>31</v>
      </c>
      <c r="S50" s="6" t="s">
        <v>35</v>
      </c>
      <c r="T50" s="8">
        <v>1510000</v>
      </c>
      <c r="U50" s="8"/>
      <c r="V50" s="6" t="s">
        <v>35</v>
      </c>
      <c r="W50" s="9">
        <v>108894.23</v>
      </c>
      <c r="X50" s="6">
        <v>40</v>
      </c>
    </row>
    <row r="51" spans="1:24" ht="24" x14ac:dyDescent="0.35">
      <c r="A51" s="4" t="s">
        <v>286</v>
      </c>
      <c r="B51" s="5" t="s">
        <v>287</v>
      </c>
      <c r="C51" s="4" t="s">
        <v>45</v>
      </c>
      <c r="D51" s="5" t="s">
        <v>288</v>
      </c>
      <c r="E51" s="5" t="s">
        <v>289</v>
      </c>
      <c r="F51" s="5" t="s">
        <v>290</v>
      </c>
      <c r="G51" s="5" t="s">
        <v>291</v>
      </c>
      <c r="H51" s="6" t="s">
        <v>31</v>
      </c>
      <c r="I51" s="6" t="s">
        <v>50</v>
      </c>
      <c r="J51" s="6" t="s">
        <v>31</v>
      </c>
      <c r="K51" s="7">
        <v>72</v>
      </c>
      <c r="L51" s="6">
        <f t="shared" si="1"/>
        <v>72</v>
      </c>
      <c r="M51" s="7">
        <v>100</v>
      </c>
      <c r="N51" s="6">
        <f t="shared" si="2"/>
        <v>72</v>
      </c>
      <c r="O51" s="6" t="s">
        <v>33</v>
      </c>
      <c r="P51" s="6" t="s">
        <v>34</v>
      </c>
      <c r="Q51" s="6" t="s">
        <v>35</v>
      </c>
      <c r="R51" s="6" t="s">
        <v>35</v>
      </c>
      <c r="S51" s="6" t="s">
        <v>31</v>
      </c>
      <c r="T51" s="8">
        <v>1308252</v>
      </c>
      <c r="U51" s="8"/>
      <c r="V51" s="6" t="s">
        <v>35</v>
      </c>
      <c r="W51" s="9">
        <v>108811.34</v>
      </c>
      <c r="X51" s="6">
        <v>32</v>
      </c>
    </row>
    <row r="52" spans="1:24" ht="36" x14ac:dyDescent="0.35">
      <c r="A52" s="4" t="s">
        <v>292</v>
      </c>
      <c r="B52" s="5" t="s">
        <v>293</v>
      </c>
      <c r="C52" s="4" t="s">
        <v>171</v>
      </c>
      <c r="D52" s="5" t="s">
        <v>294</v>
      </c>
      <c r="E52" s="5" t="s">
        <v>256</v>
      </c>
      <c r="F52" s="5" t="s">
        <v>295</v>
      </c>
      <c r="G52" s="5" t="s">
        <v>258</v>
      </c>
      <c r="H52" s="6" t="s">
        <v>31</v>
      </c>
      <c r="I52" s="6" t="s">
        <v>50</v>
      </c>
      <c r="J52" s="6" t="s">
        <v>31</v>
      </c>
      <c r="K52" s="7">
        <v>94</v>
      </c>
      <c r="L52" s="6">
        <f t="shared" si="1"/>
        <v>94</v>
      </c>
      <c r="M52" s="7">
        <v>100</v>
      </c>
      <c r="N52" s="6">
        <f t="shared" si="2"/>
        <v>94</v>
      </c>
      <c r="O52" s="6" t="s">
        <v>33</v>
      </c>
      <c r="P52" s="6" t="s">
        <v>34</v>
      </c>
      <c r="Q52" s="6" t="s">
        <v>35</v>
      </c>
      <c r="R52" s="6" t="s">
        <v>31</v>
      </c>
      <c r="S52" s="6" t="s">
        <v>35</v>
      </c>
      <c r="T52" s="8">
        <v>1509500</v>
      </c>
      <c r="U52" s="8"/>
      <c r="V52" s="6" t="s">
        <v>35</v>
      </c>
      <c r="W52" s="9">
        <v>96165.77</v>
      </c>
      <c r="X52" s="6">
        <v>24</v>
      </c>
    </row>
    <row r="53" spans="1:24" ht="36" x14ac:dyDescent="0.35">
      <c r="A53" s="4" t="s">
        <v>296</v>
      </c>
      <c r="B53" s="5" t="s">
        <v>297</v>
      </c>
      <c r="C53" s="4" t="s">
        <v>45</v>
      </c>
      <c r="D53" s="5" t="s">
        <v>298</v>
      </c>
      <c r="E53" s="5" t="s">
        <v>256</v>
      </c>
      <c r="F53" s="5" t="s">
        <v>299</v>
      </c>
      <c r="G53" s="5" t="s">
        <v>258</v>
      </c>
      <c r="H53" s="6" t="s">
        <v>31</v>
      </c>
      <c r="I53" s="6" t="s">
        <v>50</v>
      </c>
      <c r="J53" s="6" t="s">
        <v>31</v>
      </c>
      <c r="K53" s="7">
        <v>94</v>
      </c>
      <c r="L53" s="6">
        <f t="shared" si="1"/>
        <v>94</v>
      </c>
      <c r="M53" s="7">
        <v>100</v>
      </c>
      <c r="N53" s="6">
        <f t="shared" si="2"/>
        <v>94</v>
      </c>
      <c r="O53" s="6" t="s">
        <v>33</v>
      </c>
      <c r="P53" s="6" t="s">
        <v>34</v>
      </c>
      <c r="Q53" s="6" t="s">
        <v>35</v>
      </c>
      <c r="R53" s="6" t="s">
        <v>35</v>
      </c>
      <c r="S53" s="6" t="s">
        <v>31</v>
      </c>
      <c r="T53" s="8">
        <v>1509500</v>
      </c>
      <c r="U53" s="8"/>
      <c r="V53" s="6" t="s">
        <v>35</v>
      </c>
      <c r="W53" s="9">
        <v>96165.77</v>
      </c>
      <c r="X53" s="6">
        <v>15</v>
      </c>
    </row>
    <row r="54" spans="1:24" ht="33" customHeight="1" x14ac:dyDescent="0.35">
      <c r="A54" s="4" t="s">
        <v>300</v>
      </c>
      <c r="B54" s="5" t="s">
        <v>301</v>
      </c>
      <c r="C54" s="4" t="s">
        <v>302</v>
      </c>
      <c r="D54" s="5" t="s">
        <v>303</v>
      </c>
      <c r="E54" s="5" t="s">
        <v>245</v>
      </c>
      <c r="F54" s="5" t="s">
        <v>304</v>
      </c>
      <c r="G54" s="5" t="s">
        <v>247</v>
      </c>
      <c r="H54" s="6" t="s">
        <v>31</v>
      </c>
      <c r="I54" s="6" t="s">
        <v>50</v>
      </c>
      <c r="J54" s="6" t="s">
        <v>31</v>
      </c>
      <c r="K54" s="7">
        <v>80</v>
      </c>
      <c r="L54" s="6">
        <f t="shared" si="1"/>
        <v>80</v>
      </c>
      <c r="M54" s="7">
        <v>100</v>
      </c>
      <c r="N54" s="6">
        <f t="shared" si="2"/>
        <v>80</v>
      </c>
      <c r="O54" s="6" t="s">
        <v>33</v>
      </c>
      <c r="P54" s="6" t="s">
        <v>34</v>
      </c>
      <c r="Q54" s="6" t="s">
        <v>31</v>
      </c>
      <c r="R54" s="6" t="s">
        <v>31</v>
      </c>
      <c r="S54" s="6" t="s">
        <v>35</v>
      </c>
      <c r="T54" s="8">
        <v>1255481</v>
      </c>
      <c r="U54" s="8"/>
      <c r="V54" s="6" t="s">
        <v>35</v>
      </c>
      <c r="W54" s="9">
        <v>108647.39</v>
      </c>
      <c r="X54" s="6">
        <v>7</v>
      </c>
    </row>
    <row r="55" spans="1:24" ht="37.5" customHeight="1" x14ac:dyDescent="0.35">
      <c r="A55" s="4" t="s">
        <v>305</v>
      </c>
      <c r="B55" s="5" t="s">
        <v>306</v>
      </c>
      <c r="C55" s="4" t="s">
        <v>61</v>
      </c>
      <c r="D55" s="5" t="s">
        <v>307</v>
      </c>
      <c r="E55" s="5" t="s">
        <v>91</v>
      </c>
      <c r="F55" s="5" t="s">
        <v>308</v>
      </c>
      <c r="G55" s="5" t="s">
        <v>309</v>
      </c>
      <c r="H55" s="6" t="s">
        <v>31</v>
      </c>
      <c r="I55" s="6" t="s">
        <v>50</v>
      </c>
      <c r="J55" s="6" t="s">
        <v>31</v>
      </c>
      <c r="K55" s="7">
        <v>80</v>
      </c>
      <c r="L55" s="6">
        <f t="shared" si="1"/>
        <v>80</v>
      </c>
      <c r="M55" s="7">
        <v>100</v>
      </c>
      <c r="N55" s="6">
        <f t="shared" si="2"/>
        <v>80</v>
      </c>
      <c r="O55" s="6" t="s">
        <v>33</v>
      </c>
      <c r="P55" s="6" t="s">
        <v>34</v>
      </c>
      <c r="Q55" s="6" t="s">
        <v>35</v>
      </c>
      <c r="R55" s="6" t="s">
        <v>35</v>
      </c>
      <c r="S55" s="6" t="s">
        <v>31</v>
      </c>
      <c r="T55" s="8">
        <v>1458000</v>
      </c>
      <c r="U55" s="8"/>
      <c r="V55" s="6" t="s">
        <v>35</v>
      </c>
      <c r="W55" s="9">
        <v>109139.71</v>
      </c>
      <c r="X55" s="6">
        <v>97</v>
      </c>
    </row>
    <row r="56" spans="1:24" ht="36" x14ac:dyDescent="0.35">
      <c r="A56" s="4" t="s">
        <v>310</v>
      </c>
      <c r="B56" s="5" t="s">
        <v>311</v>
      </c>
      <c r="C56" s="4" t="s">
        <v>312</v>
      </c>
      <c r="D56" s="5" t="s">
        <v>313</v>
      </c>
      <c r="E56" s="5" t="s">
        <v>245</v>
      </c>
      <c r="F56" s="5" t="s">
        <v>314</v>
      </c>
      <c r="G56" s="5" t="s">
        <v>247</v>
      </c>
      <c r="H56" s="6" t="s">
        <v>31</v>
      </c>
      <c r="I56" s="6" t="s">
        <v>50</v>
      </c>
      <c r="J56" s="6" t="s">
        <v>31</v>
      </c>
      <c r="K56" s="7">
        <v>100</v>
      </c>
      <c r="L56" s="6">
        <f t="shared" si="1"/>
        <v>100</v>
      </c>
      <c r="M56" s="7">
        <v>100</v>
      </c>
      <c r="N56" s="6">
        <f t="shared" si="2"/>
        <v>100</v>
      </c>
      <c r="O56" s="6" t="s">
        <v>33</v>
      </c>
      <c r="P56" s="6" t="s">
        <v>34</v>
      </c>
      <c r="Q56" s="6" t="s">
        <v>31</v>
      </c>
      <c r="R56" s="6" t="s">
        <v>31</v>
      </c>
      <c r="S56" s="6" t="s">
        <v>31</v>
      </c>
      <c r="T56" s="8">
        <v>1152728</v>
      </c>
      <c r="U56" s="8"/>
      <c r="V56" s="6" t="s">
        <v>35</v>
      </c>
      <c r="W56" s="9">
        <v>103745.52</v>
      </c>
      <c r="X56" s="6">
        <v>89</v>
      </c>
    </row>
    <row r="57" spans="1:24" ht="24" x14ac:dyDescent="0.35">
      <c r="A57" s="4" t="s">
        <v>315</v>
      </c>
      <c r="B57" s="5" t="s">
        <v>316</v>
      </c>
      <c r="C57" s="4" t="s">
        <v>26</v>
      </c>
      <c r="D57" s="5" t="s">
        <v>317</v>
      </c>
      <c r="E57" s="5" t="s">
        <v>121</v>
      </c>
      <c r="F57" s="5" t="s">
        <v>318</v>
      </c>
      <c r="G57" s="5" t="s">
        <v>319</v>
      </c>
      <c r="H57" s="6" t="s">
        <v>31</v>
      </c>
      <c r="I57" s="6" t="s">
        <v>32</v>
      </c>
      <c r="J57" s="6" t="s">
        <v>31</v>
      </c>
      <c r="K57" s="7">
        <v>80</v>
      </c>
      <c r="L57" s="6">
        <f t="shared" si="1"/>
        <v>80</v>
      </c>
      <c r="M57" s="7">
        <v>100</v>
      </c>
      <c r="N57" s="6">
        <f t="shared" si="2"/>
        <v>80</v>
      </c>
      <c r="O57" s="6" t="s">
        <v>33</v>
      </c>
      <c r="P57" s="6" t="s">
        <v>51</v>
      </c>
      <c r="Q57" s="6" t="s">
        <v>35</v>
      </c>
      <c r="R57" s="6" t="s">
        <v>35</v>
      </c>
      <c r="S57" s="6" t="s">
        <v>31</v>
      </c>
      <c r="T57" s="8">
        <v>1333582</v>
      </c>
      <c r="U57" s="8"/>
      <c r="V57" s="6" t="s">
        <v>35</v>
      </c>
      <c r="W57" s="9">
        <v>99826.31</v>
      </c>
      <c r="X57" s="6">
        <v>80</v>
      </c>
    </row>
    <row r="58" spans="1:24" ht="36" x14ac:dyDescent="0.35">
      <c r="A58" s="4" t="s">
        <v>320</v>
      </c>
      <c r="B58" s="5" t="s">
        <v>321</v>
      </c>
      <c r="C58" s="4" t="s">
        <v>73</v>
      </c>
      <c r="D58" s="5" t="s">
        <v>322</v>
      </c>
      <c r="E58" s="5" t="s">
        <v>256</v>
      </c>
      <c r="F58" s="5" t="s">
        <v>323</v>
      </c>
      <c r="G58" s="5" t="s">
        <v>258</v>
      </c>
      <c r="H58" s="6" t="s">
        <v>31</v>
      </c>
      <c r="I58" s="6" t="s">
        <v>50</v>
      </c>
      <c r="J58" s="6" t="s">
        <v>31</v>
      </c>
      <c r="K58" s="7">
        <v>60</v>
      </c>
      <c r="L58" s="6">
        <f t="shared" si="1"/>
        <v>60</v>
      </c>
      <c r="M58" s="7">
        <v>100</v>
      </c>
      <c r="N58" s="6">
        <f t="shared" si="2"/>
        <v>60</v>
      </c>
      <c r="O58" s="6" t="s">
        <v>33</v>
      </c>
      <c r="P58" s="6" t="s">
        <v>51</v>
      </c>
      <c r="Q58" s="6" t="s">
        <v>35</v>
      </c>
      <c r="R58" s="6" t="s">
        <v>35</v>
      </c>
      <c r="S58" s="6" t="s">
        <v>31</v>
      </c>
      <c r="T58" s="8">
        <v>1050000</v>
      </c>
      <c r="U58" s="8"/>
      <c r="V58" s="6" t="s">
        <v>35</v>
      </c>
      <c r="W58" s="9">
        <v>104798.08</v>
      </c>
      <c r="X58" s="6">
        <v>72</v>
      </c>
    </row>
    <row r="59" spans="1:24" ht="36" x14ac:dyDescent="0.35">
      <c r="A59" s="4" t="s">
        <v>324</v>
      </c>
      <c r="B59" s="5" t="s">
        <v>325</v>
      </c>
      <c r="C59" s="4" t="s">
        <v>26</v>
      </c>
      <c r="D59" s="5" t="s">
        <v>326</v>
      </c>
      <c r="E59" s="5" t="s">
        <v>91</v>
      </c>
      <c r="F59" s="5" t="s">
        <v>327</v>
      </c>
      <c r="G59" s="5" t="s">
        <v>93</v>
      </c>
      <c r="H59" s="6" t="s">
        <v>31</v>
      </c>
      <c r="I59" s="6" t="s">
        <v>50</v>
      </c>
      <c r="J59" s="6" t="s">
        <v>31</v>
      </c>
      <c r="K59" s="7">
        <v>90</v>
      </c>
      <c r="L59" s="6">
        <f t="shared" si="1"/>
        <v>90</v>
      </c>
      <c r="M59" s="7">
        <v>100</v>
      </c>
      <c r="N59" s="6">
        <f t="shared" si="2"/>
        <v>90</v>
      </c>
      <c r="O59" s="6" t="s">
        <v>33</v>
      </c>
      <c r="P59" s="6" t="s">
        <v>34</v>
      </c>
      <c r="Q59" s="6" t="s">
        <v>35</v>
      </c>
      <c r="R59" s="6" t="s">
        <v>35</v>
      </c>
      <c r="S59" s="6" t="s">
        <v>31</v>
      </c>
      <c r="T59" s="8">
        <v>1510000</v>
      </c>
      <c r="U59" s="8"/>
      <c r="V59" s="6" t="s">
        <v>35</v>
      </c>
      <c r="W59" s="9">
        <v>100473.08</v>
      </c>
      <c r="X59" s="6">
        <v>64</v>
      </c>
    </row>
    <row r="60" spans="1:24" ht="24" x14ac:dyDescent="0.35">
      <c r="A60" s="4" t="s">
        <v>328</v>
      </c>
      <c r="B60" s="5" t="s">
        <v>329</v>
      </c>
      <c r="C60" s="4" t="s">
        <v>177</v>
      </c>
      <c r="D60" s="5" t="s">
        <v>330</v>
      </c>
      <c r="E60" s="5" t="s">
        <v>331</v>
      </c>
      <c r="F60" s="5" t="s">
        <v>332</v>
      </c>
      <c r="G60" s="5" t="s">
        <v>333</v>
      </c>
      <c r="H60" s="6" t="s">
        <v>31</v>
      </c>
      <c r="I60" s="6" t="s">
        <v>50</v>
      </c>
      <c r="J60" s="6" t="s">
        <v>31</v>
      </c>
      <c r="K60" s="7">
        <v>75</v>
      </c>
      <c r="L60" s="6">
        <f t="shared" si="1"/>
        <v>75</v>
      </c>
      <c r="M60" s="7">
        <v>100</v>
      </c>
      <c r="N60" s="6">
        <f t="shared" si="2"/>
        <v>75</v>
      </c>
      <c r="O60" s="6" t="s">
        <v>33</v>
      </c>
      <c r="P60" s="6" t="s">
        <v>34</v>
      </c>
      <c r="Q60" s="6" t="s">
        <v>35</v>
      </c>
      <c r="R60" s="6" t="s">
        <v>35</v>
      </c>
      <c r="S60" s="6" t="s">
        <v>31</v>
      </c>
      <c r="T60" s="8">
        <v>1351661</v>
      </c>
      <c r="U60" s="8"/>
      <c r="V60" s="6" t="s">
        <v>35</v>
      </c>
      <c r="W60" s="9">
        <v>107924.93</v>
      </c>
      <c r="X60" s="6">
        <v>55</v>
      </c>
    </row>
    <row r="61" spans="1:24" ht="24" x14ac:dyDescent="0.35">
      <c r="A61" s="4" t="s">
        <v>334</v>
      </c>
      <c r="B61" s="5" t="s">
        <v>335</v>
      </c>
      <c r="C61" s="4" t="s">
        <v>336</v>
      </c>
      <c r="D61" s="5" t="s">
        <v>337</v>
      </c>
      <c r="E61" s="5" t="s">
        <v>338</v>
      </c>
      <c r="F61" s="5" t="s">
        <v>339</v>
      </c>
      <c r="G61" s="5" t="s">
        <v>340</v>
      </c>
      <c r="H61" s="6" t="s">
        <v>31</v>
      </c>
      <c r="I61" s="6" t="s">
        <v>50</v>
      </c>
      <c r="J61" s="6" t="s">
        <v>31</v>
      </c>
      <c r="K61" s="7">
        <v>100</v>
      </c>
      <c r="L61" s="6">
        <f t="shared" si="1"/>
        <v>100</v>
      </c>
      <c r="M61" s="7">
        <v>100</v>
      </c>
      <c r="N61" s="6">
        <f t="shared" si="2"/>
        <v>100</v>
      </c>
      <c r="O61" s="6" t="s">
        <v>33</v>
      </c>
      <c r="P61" s="6" t="s">
        <v>34</v>
      </c>
      <c r="Q61" s="6" t="s">
        <v>31</v>
      </c>
      <c r="R61" s="6" t="s">
        <v>35</v>
      </c>
      <c r="S61" s="6" t="s">
        <v>31</v>
      </c>
      <c r="T61" s="8">
        <v>1510000</v>
      </c>
      <c r="U61" s="8"/>
      <c r="V61" s="6" t="s">
        <v>35</v>
      </c>
      <c r="W61" s="9">
        <v>104538.46</v>
      </c>
      <c r="X61" s="6">
        <v>47</v>
      </c>
    </row>
    <row r="62" spans="1:24" ht="24" x14ac:dyDescent="0.35">
      <c r="A62" s="4" t="s">
        <v>341</v>
      </c>
      <c r="B62" s="5" t="s">
        <v>342</v>
      </c>
      <c r="C62" s="4" t="s">
        <v>343</v>
      </c>
      <c r="D62" s="5" t="s">
        <v>344</v>
      </c>
      <c r="E62" s="5" t="s">
        <v>345</v>
      </c>
      <c r="F62" s="5" t="s">
        <v>346</v>
      </c>
      <c r="G62" s="5" t="s">
        <v>347</v>
      </c>
      <c r="H62" s="6" t="s">
        <v>31</v>
      </c>
      <c r="I62" s="6" t="s">
        <v>50</v>
      </c>
      <c r="J62" s="6" t="s">
        <v>31</v>
      </c>
      <c r="K62" s="7">
        <v>80</v>
      </c>
      <c r="L62" s="6">
        <f t="shared" si="1"/>
        <v>80</v>
      </c>
      <c r="M62" s="7">
        <v>100</v>
      </c>
      <c r="N62" s="6">
        <f t="shared" si="2"/>
        <v>80</v>
      </c>
      <c r="O62" s="6" t="s">
        <v>33</v>
      </c>
      <c r="P62" s="6" t="s">
        <v>34</v>
      </c>
      <c r="Q62" s="6" t="s">
        <v>35</v>
      </c>
      <c r="R62" s="6" t="s">
        <v>31</v>
      </c>
      <c r="S62" s="6" t="s">
        <v>35</v>
      </c>
      <c r="T62" s="8">
        <v>1481878</v>
      </c>
      <c r="U62" s="8"/>
      <c r="V62" s="6" t="s">
        <v>35</v>
      </c>
      <c r="W62" s="9">
        <v>110927.12</v>
      </c>
      <c r="X62" s="6">
        <v>39</v>
      </c>
    </row>
    <row r="63" spans="1:24" ht="24" x14ac:dyDescent="0.35">
      <c r="A63" s="4" t="s">
        <v>348</v>
      </c>
      <c r="B63" s="5" t="s">
        <v>349</v>
      </c>
      <c r="C63" s="4" t="s">
        <v>45</v>
      </c>
      <c r="D63" s="5" t="s">
        <v>350</v>
      </c>
      <c r="E63" s="5" t="s">
        <v>345</v>
      </c>
      <c r="F63" s="5" t="s">
        <v>351</v>
      </c>
      <c r="G63" s="5" t="s">
        <v>347</v>
      </c>
      <c r="H63" s="6" t="s">
        <v>31</v>
      </c>
      <c r="I63" s="6" t="s">
        <v>50</v>
      </c>
      <c r="J63" s="6" t="s">
        <v>31</v>
      </c>
      <c r="K63" s="7">
        <v>80</v>
      </c>
      <c r="L63" s="6">
        <f t="shared" si="1"/>
        <v>80</v>
      </c>
      <c r="M63" s="7">
        <v>100</v>
      </c>
      <c r="N63" s="6">
        <f t="shared" si="2"/>
        <v>80</v>
      </c>
      <c r="O63" s="6" t="s">
        <v>33</v>
      </c>
      <c r="P63" s="6" t="s">
        <v>34</v>
      </c>
      <c r="Q63" s="6" t="s">
        <v>35</v>
      </c>
      <c r="R63" s="6" t="s">
        <v>35</v>
      </c>
      <c r="S63" s="6" t="s">
        <v>31</v>
      </c>
      <c r="T63" s="8">
        <v>1481878</v>
      </c>
      <c r="U63" s="8"/>
      <c r="V63" s="6" t="s">
        <v>35</v>
      </c>
      <c r="W63" s="9">
        <v>110927.12</v>
      </c>
      <c r="X63" s="6">
        <v>31</v>
      </c>
    </row>
    <row r="64" spans="1:24" ht="36" x14ac:dyDescent="0.35">
      <c r="A64" s="4" t="s">
        <v>352</v>
      </c>
      <c r="B64" s="5" t="s">
        <v>353</v>
      </c>
      <c r="C64" s="4" t="s">
        <v>139</v>
      </c>
      <c r="D64" s="5" t="s">
        <v>354</v>
      </c>
      <c r="E64" s="5" t="s">
        <v>331</v>
      </c>
      <c r="F64" s="5" t="s">
        <v>355</v>
      </c>
      <c r="G64" s="5" t="s">
        <v>356</v>
      </c>
      <c r="H64" s="6" t="s">
        <v>31</v>
      </c>
      <c r="I64" s="6" t="s">
        <v>50</v>
      </c>
      <c r="J64" s="6" t="s">
        <v>31</v>
      </c>
      <c r="K64" s="7">
        <v>100</v>
      </c>
      <c r="L64" s="6">
        <f t="shared" si="1"/>
        <v>100</v>
      </c>
      <c r="M64" s="7">
        <v>100</v>
      </c>
      <c r="N64" s="6">
        <f t="shared" si="2"/>
        <v>100</v>
      </c>
      <c r="O64" s="6" t="s">
        <v>33</v>
      </c>
      <c r="P64" s="6" t="s">
        <v>34</v>
      </c>
      <c r="Q64" s="6" t="s">
        <v>35</v>
      </c>
      <c r="R64" s="6" t="s">
        <v>31</v>
      </c>
      <c r="S64" s="6" t="s">
        <v>35</v>
      </c>
      <c r="T64" s="8">
        <v>1510000</v>
      </c>
      <c r="U64" s="8"/>
      <c r="V64" s="6" t="s">
        <v>35</v>
      </c>
      <c r="W64" s="9">
        <v>90425.77</v>
      </c>
      <c r="X64" s="6">
        <v>22</v>
      </c>
    </row>
    <row r="65" spans="1:24" ht="24" x14ac:dyDescent="0.35">
      <c r="A65" s="4" t="s">
        <v>357</v>
      </c>
      <c r="B65" s="5" t="s">
        <v>358</v>
      </c>
      <c r="C65" s="4" t="s">
        <v>154</v>
      </c>
      <c r="D65" s="5" t="s">
        <v>359</v>
      </c>
      <c r="E65" s="5" t="s">
        <v>331</v>
      </c>
      <c r="F65" s="5" t="s">
        <v>360</v>
      </c>
      <c r="G65" s="5" t="s">
        <v>361</v>
      </c>
      <c r="H65" s="6" t="s">
        <v>31</v>
      </c>
      <c r="I65" s="6" t="s">
        <v>32</v>
      </c>
      <c r="J65" s="6" t="s">
        <v>31</v>
      </c>
      <c r="K65" s="7">
        <v>104</v>
      </c>
      <c r="L65" s="6">
        <f t="shared" si="1"/>
        <v>104</v>
      </c>
      <c r="M65" s="7">
        <v>100</v>
      </c>
      <c r="N65" s="6">
        <f t="shared" si="2"/>
        <v>104</v>
      </c>
      <c r="O65" s="6" t="s">
        <v>33</v>
      </c>
      <c r="P65" s="6" t="s">
        <v>34</v>
      </c>
      <c r="Q65" s="6" t="s">
        <v>31</v>
      </c>
      <c r="R65" s="6" t="s">
        <v>35</v>
      </c>
      <c r="S65" s="6" t="s">
        <v>31</v>
      </c>
      <c r="T65" s="8">
        <v>1510000</v>
      </c>
      <c r="U65" s="8"/>
      <c r="V65" s="6" t="s">
        <v>35</v>
      </c>
      <c r="W65" s="9">
        <v>100517.75</v>
      </c>
      <c r="X65" s="6">
        <v>14</v>
      </c>
    </row>
    <row r="66" spans="1:24" ht="24" x14ac:dyDescent="0.35">
      <c r="A66" s="4" t="s">
        <v>362</v>
      </c>
      <c r="B66" s="5" t="s">
        <v>363</v>
      </c>
      <c r="C66" s="4" t="s">
        <v>61</v>
      </c>
      <c r="D66" s="5" t="s">
        <v>364</v>
      </c>
      <c r="E66" s="5" t="s">
        <v>289</v>
      </c>
      <c r="F66" s="5" t="s">
        <v>365</v>
      </c>
      <c r="G66" s="5" t="s">
        <v>291</v>
      </c>
      <c r="H66" s="6" t="s">
        <v>31</v>
      </c>
      <c r="I66" s="6" t="s">
        <v>50</v>
      </c>
      <c r="J66" s="6" t="s">
        <v>31</v>
      </c>
      <c r="K66" s="7">
        <v>72</v>
      </c>
      <c r="L66" s="6">
        <f t="shared" si="1"/>
        <v>72</v>
      </c>
      <c r="M66" s="7">
        <v>100</v>
      </c>
      <c r="N66" s="6">
        <f t="shared" si="2"/>
        <v>72</v>
      </c>
      <c r="O66" s="6" t="s">
        <v>33</v>
      </c>
      <c r="P66" s="6" t="s">
        <v>51</v>
      </c>
      <c r="Q66" s="6" t="s">
        <v>35</v>
      </c>
      <c r="R66" s="6" t="s">
        <v>35</v>
      </c>
      <c r="S66" s="6" t="s">
        <v>31</v>
      </c>
      <c r="T66" s="8">
        <v>1323535</v>
      </c>
      <c r="U66" s="8"/>
      <c r="V66" s="6" t="s">
        <v>35</v>
      </c>
      <c r="W66" s="9">
        <v>110082.48</v>
      </c>
      <c r="X66" s="6">
        <v>6</v>
      </c>
    </row>
    <row r="67" spans="1:24" ht="48" x14ac:dyDescent="0.35">
      <c r="A67" s="4" t="s">
        <v>366</v>
      </c>
      <c r="B67" s="5" t="s">
        <v>367</v>
      </c>
      <c r="C67" s="4" t="s">
        <v>26</v>
      </c>
      <c r="D67" s="5" t="s">
        <v>368</v>
      </c>
      <c r="E67" s="5" t="s">
        <v>245</v>
      </c>
      <c r="F67" s="5" t="s">
        <v>369</v>
      </c>
      <c r="G67" s="5" t="s">
        <v>247</v>
      </c>
      <c r="H67" s="6" t="s">
        <v>31</v>
      </c>
      <c r="I67" s="6" t="s">
        <v>50</v>
      </c>
      <c r="J67" s="6" t="s">
        <v>31</v>
      </c>
      <c r="K67" s="7">
        <v>70</v>
      </c>
      <c r="L67" s="6">
        <f t="shared" si="1"/>
        <v>70</v>
      </c>
      <c r="M67" s="7">
        <v>100</v>
      </c>
      <c r="N67" s="6">
        <f t="shared" si="2"/>
        <v>70</v>
      </c>
      <c r="O67" s="6" t="s">
        <v>33</v>
      </c>
      <c r="P67" s="6" t="s">
        <v>34</v>
      </c>
      <c r="Q67" s="6" t="s">
        <v>31</v>
      </c>
      <c r="R67" s="6" t="s">
        <v>35</v>
      </c>
      <c r="S67" s="6" t="s">
        <v>31</v>
      </c>
      <c r="T67" s="8">
        <v>1096315</v>
      </c>
      <c r="U67" s="8"/>
      <c r="V67" s="6" t="s">
        <v>35</v>
      </c>
      <c r="W67" s="9">
        <v>108426.76</v>
      </c>
      <c r="X67" s="6">
        <v>87</v>
      </c>
    </row>
    <row r="68" spans="1:24" ht="24" x14ac:dyDescent="0.35">
      <c r="A68" s="4" t="s">
        <v>370</v>
      </c>
      <c r="B68" s="5" t="s">
        <v>371</v>
      </c>
      <c r="C68" s="4" t="s">
        <v>336</v>
      </c>
      <c r="D68" s="5" t="s">
        <v>372</v>
      </c>
      <c r="E68" s="5" t="s">
        <v>121</v>
      </c>
      <c r="F68" s="5" t="s">
        <v>373</v>
      </c>
      <c r="G68" s="5" t="s">
        <v>123</v>
      </c>
      <c r="H68" s="6" t="s">
        <v>31</v>
      </c>
      <c r="I68" s="6" t="s">
        <v>50</v>
      </c>
      <c r="J68" s="6" t="s">
        <v>31</v>
      </c>
      <c r="K68" s="7">
        <v>100</v>
      </c>
      <c r="L68" s="6">
        <f t="shared" si="1"/>
        <v>100</v>
      </c>
      <c r="M68" s="7">
        <v>100</v>
      </c>
      <c r="N68" s="6">
        <f t="shared" ref="N68:N99" si="3">ROUNDUP((K68*M68)/100,0)</f>
        <v>100</v>
      </c>
      <c r="O68" s="6" t="s">
        <v>33</v>
      </c>
      <c r="P68" s="6" t="s">
        <v>34</v>
      </c>
      <c r="Q68" s="6" t="s">
        <v>35</v>
      </c>
      <c r="R68" s="6" t="s">
        <v>35</v>
      </c>
      <c r="S68" s="6" t="s">
        <v>31</v>
      </c>
      <c r="T68" s="8">
        <v>1486527</v>
      </c>
      <c r="U68" s="8"/>
      <c r="V68" s="6" t="s">
        <v>35</v>
      </c>
      <c r="W68" s="9">
        <v>89020.1</v>
      </c>
      <c r="X68" s="6">
        <v>79</v>
      </c>
    </row>
    <row r="69" spans="1:24" ht="24" x14ac:dyDescent="0.35">
      <c r="A69" s="4" t="s">
        <v>374</v>
      </c>
      <c r="B69" s="5" t="s">
        <v>375</v>
      </c>
      <c r="C69" s="4" t="s">
        <v>139</v>
      </c>
      <c r="D69" s="5" t="s">
        <v>376</v>
      </c>
      <c r="E69" s="5" t="s">
        <v>338</v>
      </c>
      <c r="F69" s="5" t="s">
        <v>377</v>
      </c>
      <c r="G69" s="5" t="s">
        <v>378</v>
      </c>
      <c r="H69" s="6" t="s">
        <v>31</v>
      </c>
      <c r="I69" s="6" t="s">
        <v>32</v>
      </c>
      <c r="J69" s="6" t="s">
        <v>31</v>
      </c>
      <c r="K69" s="7">
        <v>102</v>
      </c>
      <c r="L69" s="6">
        <f t="shared" ref="L69:L101" si="4">K69</f>
        <v>102</v>
      </c>
      <c r="M69" s="7">
        <v>100</v>
      </c>
      <c r="N69" s="6">
        <f t="shared" si="3"/>
        <v>102</v>
      </c>
      <c r="O69" s="6" t="s">
        <v>33</v>
      </c>
      <c r="P69" s="6" t="s">
        <v>34</v>
      </c>
      <c r="Q69" s="6" t="s">
        <v>31</v>
      </c>
      <c r="R69" s="6" t="s">
        <v>31</v>
      </c>
      <c r="S69" s="6" t="s">
        <v>35</v>
      </c>
      <c r="T69" s="8">
        <v>1510000</v>
      </c>
      <c r="U69" s="8"/>
      <c r="V69" s="6" t="s">
        <v>35</v>
      </c>
      <c r="W69" s="9">
        <v>102488.69</v>
      </c>
      <c r="X69" s="6">
        <v>71</v>
      </c>
    </row>
    <row r="70" spans="1:24" ht="24" x14ac:dyDescent="0.35">
      <c r="A70" s="4" t="s">
        <v>379</v>
      </c>
      <c r="B70" s="5" t="s">
        <v>380</v>
      </c>
      <c r="C70" s="4" t="s">
        <v>61</v>
      </c>
      <c r="D70" s="5" t="s">
        <v>381</v>
      </c>
      <c r="E70" s="5" t="s">
        <v>91</v>
      </c>
      <c r="F70" s="5" t="s">
        <v>382</v>
      </c>
      <c r="G70" s="5" t="s">
        <v>93</v>
      </c>
      <c r="H70" s="6" t="s">
        <v>31</v>
      </c>
      <c r="I70" s="6" t="s">
        <v>32</v>
      </c>
      <c r="J70" s="6" t="s">
        <v>31</v>
      </c>
      <c r="K70" s="7">
        <v>90</v>
      </c>
      <c r="L70" s="6">
        <f t="shared" si="4"/>
        <v>90</v>
      </c>
      <c r="M70" s="7">
        <v>100</v>
      </c>
      <c r="N70" s="6">
        <f t="shared" si="3"/>
        <v>90</v>
      </c>
      <c r="O70" s="6" t="s">
        <v>33</v>
      </c>
      <c r="P70" s="6" t="s">
        <v>34</v>
      </c>
      <c r="Q70" s="6" t="s">
        <v>35</v>
      </c>
      <c r="R70" s="6" t="s">
        <v>35</v>
      </c>
      <c r="S70" s="6" t="s">
        <v>31</v>
      </c>
      <c r="T70" s="8">
        <v>1510000</v>
      </c>
      <c r="U70" s="8"/>
      <c r="V70" s="6" t="s">
        <v>35</v>
      </c>
      <c r="W70" s="9">
        <v>100473.08</v>
      </c>
      <c r="X70" s="6">
        <v>62</v>
      </c>
    </row>
    <row r="71" spans="1:24" ht="24" x14ac:dyDescent="0.35">
      <c r="A71" s="4" t="s">
        <v>383</v>
      </c>
      <c r="B71" s="5" t="s">
        <v>384</v>
      </c>
      <c r="C71" s="4" t="s">
        <v>109</v>
      </c>
      <c r="D71" s="5" t="s">
        <v>385</v>
      </c>
      <c r="E71" s="5" t="s">
        <v>386</v>
      </c>
      <c r="F71" s="5" t="s">
        <v>387</v>
      </c>
      <c r="G71" s="5" t="s">
        <v>388</v>
      </c>
      <c r="H71" s="6" t="s">
        <v>35</v>
      </c>
      <c r="I71" s="6" t="s">
        <v>32</v>
      </c>
      <c r="J71" s="6" t="s">
        <v>31</v>
      </c>
      <c r="K71" s="7">
        <v>72</v>
      </c>
      <c r="L71" s="6">
        <f t="shared" si="4"/>
        <v>72</v>
      </c>
      <c r="M71" s="7">
        <v>100</v>
      </c>
      <c r="N71" s="6">
        <f t="shared" si="3"/>
        <v>72</v>
      </c>
      <c r="O71" s="6" t="s">
        <v>33</v>
      </c>
      <c r="P71" s="6" t="s">
        <v>34</v>
      </c>
      <c r="Q71" s="6" t="s">
        <v>35</v>
      </c>
      <c r="R71" s="6" t="s">
        <v>31</v>
      </c>
      <c r="S71" s="6" t="s">
        <v>35</v>
      </c>
      <c r="T71" s="8">
        <v>1377025</v>
      </c>
      <c r="U71" s="8"/>
      <c r="V71" s="6" t="s">
        <v>35</v>
      </c>
      <c r="W71" s="9">
        <v>114531.41</v>
      </c>
      <c r="X71" s="6">
        <v>54</v>
      </c>
    </row>
    <row r="72" spans="1:24" ht="36" x14ac:dyDescent="0.35">
      <c r="A72" s="4" t="s">
        <v>389</v>
      </c>
      <c r="B72" s="5" t="s">
        <v>390</v>
      </c>
      <c r="C72" s="4" t="s">
        <v>336</v>
      </c>
      <c r="D72" s="5" t="s">
        <v>391</v>
      </c>
      <c r="E72" s="5" t="s">
        <v>392</v>
      </c>
      <c r="F72" s="5" t="s">
        <v>393</v>
      </c>
      <c r="G72" s="5" t="s">
        <v>394</v>
      </c>
      <c r="H72" s="6" t="s">
        <v>31</v>
      </c>
      <c r="I72" s="6" t="s">
        <v>32</v>
      </c>
      <c r="J72" s="6" t="s">
        <v>31</v>
      </c>
      <c r="K72" s="7">
        <v>80</v>
      </c>
      <c r="L72" s="6">
        <f t="shared" si="4"/>
        <v>80</v>
      </c>
      <c r="M72" s="7">
        <v>100</v>
      </c>
      <c r="N72" s="6">
        <f t="shared" si="3"/>
        <v>80</v>
      </c>
      <c r="O72" s="6" t="s">
        <v>33</v>
      </c>
      <c r="P72" s="6" t="s">
        <v>34</v>
      </c>
      <c r="Q72" s="6" t="s">
        <v>35</v>
      </c>
      <c r="R72" s="6" t="s">
        <v>35</v>
      </c>
      <c r="S72" s="6" t="s">
        <v>31</v>
      </c>
      <c r="T72" s="8">
        <v>1510000</v>
      </c>
      <c r="U72" s="8"/>
      <c r="V72" s="6" t="s">
        <v>35</v>
      </c>
      <c r="W72" s="9">
        <v>113032.21</v>
      </c>
      <c r="X72" s="6">
        <v>46</v>
      </c>
    </row>
    <row r="73" spans="1:24" ht="36" x14ac:dyDescent="0.35">
      <c r="A73" s="4" t="s">
        <v>395</v>
      </c>
      <c r="B73" s="5" t="s">
        <v>396</v>
      </c>
      <c r="C73" s="4" t="s">
        <v>38</v>
      </c>
      <c r="D73" s="5" t="s">
        <v>397</v>
      </c>
      <c r="E73" s="5" t="s">
        <v>398</v>
      </c>
      <c r="F73" s="5" t="s">
        <v>399</v>
      </c>
      <c r="G73" s="5" t="s">
        <v>400</v>
      </c>
      <c r="H73" s="6" t="s">
        <v>31</v>
      </c>
      <c r="I73" s="6" t="s">
        <v>32</v>
      </c>
      <c r="J73" s="6" t="s">
        <v>31</v>
      </c>
      <c r="K73" s="7">
        <v>78</v>
      </c>
      <c r="L73" s="6">
        <f t="shared" si="4"/>
        <v>78</v>
      </c>
      <c r="M73" s="7">
        <v>100</v>
      </c>
      <c r="N73" s="6">
        <f t="shared" si="3"/>
        <v>78</v>
      </c>
      <c r="O73" s="6" t="s">
        <v>33</v>
      </c>
      <c r="P73" s="6" t="s">
        <v>51</v>
      </c>
      <c r="Q73" s="6" t="s">
        <v>35</v>
      </c>
      <c r="R73" s="6" t="s">
        <v>31</v>
      </c>
      <c r="S73" s="6" t="s">
        <v>31</v>
      </c>
      <c r="T73" s="8">
        <v>1118107</v>
      </c>
      <c r="U73" s="8">
        <v>2730000</v>
      </c>
      <c r="V73" s="6" t="s">
        <v>35</v>
      </c>
      <c r="W73" s="9">
        <v>111595.68</v>
      </c>
      <c r="X73" s="6">
        <v>37</v>
      </c>
    </row>
    <row r="74" spans="1:24" ht="24" x14ac:dyDescent="0.35">
      <c r="A74" s="4" t="s">
        <v>401</v>
      </c>
      <c r="B74" s="5" t="s">
        <v>402</v>
      </c>
      <c r="C74" s="4" t="s">
        <v>177</v>
      </c>
      <c r="D74" s="5" t="s">
        <v>403</v>
      </c>
      <c r="E74" s="5" t="s">
        <v>331</v>
      </c>
      <c r="F74" s="5" t="s">
        <v>404</v>
      </c>
      <c r="G74" s="5" t="s">
        <v>405</v>
      </c>
      <c r="H74" s="6" t="s">
        <v>31</v>
      </c>
      <c r="I74" s="6" t="s">
        <v>32</v>
      </c>
      <c r="J74" s="6" t="s">
        <v>31</v>
      </c>
      <c r="K74" s="7">
        <v>57</v>
      </c>
      <c r="L74" s="6">
        <f t="shared" si="4"/>
        <v>57</v>
      </c>
      <c r="M74" s="7">
        <v>100</v>
      </c>
      <c r="N74" s="6">
        <f t="shared" si="3"/>
        <v>57</v>
      </c>
      <c r="O74" s="6" t="s">
        <v>33</v>
      </c>
      <c r="P74" s="6" t="s">
        <v>34</v>
      </c>
      <c r="Q74" s="6" t="s">
        <v>35</v>
      </c>
      <c r="R74" s="6" t="s">
        <v>35</v>
      </c>
      <c r="S74" s="6" t="s">
        <v>31</v>
      </c>
      <c r="T74" s="8">
        <v>1027976</v>
      </c>
      <c r="U74" s="8"/>
      <c r="V74" s="6" t="s">
        <v>35</v>
      </c>
      <c r="W74" s="9">
        <v>107999.91</v>
      </c>
      <c r="X74" s="6">
        <v>29</v>
      </c>
    </row>
    <row r="75" spans="1:24" ht="36" x14ac:dyDescent="0.35">
      <c r="A75" s="4" t="s">
        <v>406</v>
      </c>
      <c r="B75" s="5" t="s">
        <v>407</v>
      </c>
      <c r="C75" s="4" t="s">
        <v>139</v>
      </c>
      <c r="D75" s="5" t="s">
        <v>408</v>
      </c>
      <c r="E75" s="5" t="s">
        <v>409</v>
      </c>
      <c r="F75" s="5" t="s">
        <v>410</v>
      </c>
      <c r="G75" s="5" t="s">
        <v>411</v>
      </c>
      <c r="H75" s="6" t="s">
        <v>31</v>
      </c>
      <c r="I75" s="6" t="s">
        <v>32</v>
      </c>
      <c r="J75" s="6" t="s">
        <v>31</v>
      </c>
      <c r="K75" s="7">
        <v>84</v>
      </c>
      <c r="L75" s="6">
        <f t="shared" si="4"/>
        <v>84</v>
      </c>
      <c r="M75" s="7">
        <v>100</v>
      </c>
      <c r="N75" s="6">
        <f t="shared" si="3"/>
        <v>84</v>
      </c>
      <c r="O75" s="6" t="s">
        <v>33</v>
      </c>
      <c r="P75" s="6" t="s">
        <v>275</v>
      </c>
      <c r="Q75" s="6" t="s">
        <v>35</v>
      </c>
      <c r="R75" s="6" t="s">
        <v>31</v>
      </c>
      <c r="S75" s="6" t="s">
        <v>35</v>
      </c>
      <c r="T75" s="8">
        <v>1503740</v>
      </c>
      <c r="U75" s="8"/>
      <c r="V75" s="6" t="s">
        <v>35</v>
      </c>
      <c r="W75" s="9">
        <v>107203.44</v>
      </c>
      <c r="X75" s="6">
        <v>4</v>
      </c>
    </row>
    <row r="76" spans="1:24" ht="24" x14ac:dyDescent="0.35">
      <c r="A76" s="4" t="s">
        <v>412</v>
      </c>
      <c r="B76" s="5" t="s">
        <v>413</v>
      </c>
      <c r="C76" s="4" t="s">
        <v>154</v>
      </c>
      <c r="D76" s="5" t="s">
        <v>414</v>
      </c>
      <c r="E76" s="5" t="s">
        <v>415</v>
      </c>
      <c r="F76" s="5" t="s">
        <v>416</v>
      </c>
      <c r="G76" s="5" t="s">
        <v>417</v>
      </c>
      <c r="H76" s="6" t="s">
        <v>31</v>
      </c>
      <c r="I76" s="6" t="s">
        <v>32</v>
      </c>
      <c r="J76" s="6" t="s">
        <v>31</v>
      </c>
      <c r="K76" s="7">
        <v>92</v>
      </c>
      <c r="L76" s="6">
        <f t="shared" si="4"/>
        <v>92</v>
      </c>
      <c r="M76" s="7">
        <v>100</v>
      </c>
      <c r="N76" s="6">
        <f t="shared" si="3"/>
        <v>92</v>
      </c>
      <c r="O76" s="6" t="s">
        <v>33</v>
      </c>
      <c r="P76" s="6" t="s">
        <v>34</v>
      </c>
      <c r="Q76" s="6" t="s">
        <v>35</v>
      </c>
      <c r="R76" s="6" t="s">
        <v>35</v>
      </c>
      <c r="S76" s="6" t="s">
        <v>31</v>
      </c>
      <c r="T76" s="8">
        <v>1510000</v>
      </c>
      <c r="U76" s="8"/>
      <c r="V76" s="6" t="s">
        <v>35</v>
      </c>
      <c r="W76" s="9">
        <v>98288.88</v>
      </c>
      <c r="X76" s="6">
        <v>94</v>
      </c>
    </row>
    <row r="77" spans="1:24" ht="36" x14ac:dyDescent="0.35">
      <c r="A77" s="4" t="s">
        <v>418</v>
      </c>
      <c r="B77" s="5" t="s">
        <v>419</v>
      </c>
      <c r="C77" s="4" t="s">
        <v>139</v>
      </c>
      <c r="D77" s="5" t="s">
        <v>420</v>
      </c>
      <c r="E77" s="5" t="s">
        <v>409</v>
      </c>
      <c r="F77" s="5" t="s">
        <v>421</v>
      </c>
      <c r="G77" s="5" t="s">
        <v>411</v>
      </c>
      <c r="H77" s="6" t="s">
        <v>31</v>
      </c>
      <c r="I77" s="6" t="s">
        <v>32</v>
      </c>
      <c r="J77" s="6" t="s">
        <v>31</v>
      </c>
      <c r="K77" s="7">
        <v>52</v>
      </c>
      <c r="L77" s="6">
        <f t="shared" si="4"/>
        <v>52</v>
      </c>
      <c r="M77" s="7">
        <v>100</v>
      </c>
      <c r="N77" s="6">
        <f t="shared" si="3"/>
        <v>52</v>
      </c>
      <c r="O77" s="6" t="s">
        <v>33</v>
      </c>
      <c r="P77" s="6" t="s">
        <v>34</v>
      </c>
      <c r="Q77" s="6" t="s">
        <v>35</v>
      </c>
      <c r="R77" s="6" t="s">
        <v>31</v>
      </c>
      <c r="S77" s="6" t="s">
        <v>31</v>
      </c>
      <c r="T77" s="8">
        <v>737959</v>
      </c>
      <c r="U77" s="8">
        <v>2080000</v>
      </c>
      <c r="V77" s="6" t="s">
        <v>35</v>
      </c>
      <c r="W77" s="9">
        <v>110480.98</v>
      </c>
      <c r="X77" s="6">
        <v>77</v>
      </c>
    </row>
    <row r="78" spans="1:24" ht="24" x14ac:dyDescent="0.35">
      <c r="A78" s="4" t="s">
        <v>422</v>
      </c>
      <c r="B78" s="5" t="s">
        <v>423</v>
      </c>
      <c r="C78" s="4" t="s">
        <v>45</v>
      </c>
      <c r="D78" s="5" t="s">
        <v>424</v>
      </c>
      <c r="E78" s="5" t="s">
        <v>415</v>
      </c>
      <c r="F78" s="5" t="s">
        <v>425</v>
      </c>
      <c r="G78" s="5" t="s">
        <v>417</v>
      </c>
      <c r="H78" s="6" t="s">
        <v>31</v>
      </c>
      <c r="I78" s="6" t="s">
        <v>50</v>
      </c>
      <c r="J78" s="6" t="s">
        <v>31</v>
      </c>
      <c r="K78" s="7">
        <v>90</v>
      </c>
      <c r="L78" s="6">
        <f t="shared" si="4"/>
        <v>90</v>
      </c>
      <c r="M78" s="7">
        <v>100</v>
      </c>
      <c r="N78" s="6">
        <f t="shared" si="3"/>
        <v>90</v>
      </c>
      <c r="O78" s="6" t="s">
        <v>33</v>
      </c>
      <c r="P78" s="6" t="s">
        <v>34</v>
      </c>
      <c r="Q78" s="6" t="s">
        <v>35</v>
      </c>
      <c r="R78" s="6" t="s">
        <v>35</v>
      </c>
      <c r="S78" s="6" t="s">
        <v>31</v>
      </c>
      <c r="T78" s="8">
        <v>1510000</v>
      </c>
      <c r="U78" s="8"/>
      <c r="V78" s="6" t="s">
        <v>35</v>
      </c>
      <c r="W78" s="9">
        <v>100473.08</v>
      </c>
      <c r="X78" s="6">
        <v>69</v>
      </c>
    </row>
    <row r="79" spans="1:24" ht="24" x14ac:dyDescent="0.35">
      <c r="A79" s="4" t="s">
        <v>426</v>
      </c>
      <c r="B79" s="5" t="s">
        <v>427</v>
      </c>
      <c r="C79" s="4" t="s">
        <v>428</v>
      </c>
      <c r="D79" s="5" t="s">
        <v>429</v>
      </c>
      <c r="E79" s="5" t="s">
        <v>409</v>
      </c>
      <c r="F79" s="5" t="s">
        <v>430</v>
      </c>
      <c r="G79" s="5" t="s">
        <v>431</v>
      </c>
      <c r="H79" s="6" t="s">
        <v>31</v>
      </c>
      <c r="I79" s="6" t="s">
        <v>50</v>
      </c>
      <c r="J79" s="6" t="s">
        <v>31</v>
      </c>
      <c r="K79" s="7">
        <v>77</v>
      </c>
      <c r="L79" s="6">
        <f t="shared" si="4"/>
        <v>77</v>
      </c>
      <c r="M79" s="7">
        <v>100</v>
      </c>
      <c r="N79" s="6">
        <f t="shared" si="3"/>
        <v>77</v>
      </c>
      <c r="O79" s="6" t="s">
        <v>33</v>
      </c>
      <c r="P79" s="6" t="s">
        <v>34</v>
      </c>
      <c r="Q79" s="6" t="s">
        <v>35</v>
      </c>
      <c r="R79" s="6" t="s">
        <v>31</v>
      </c>
      <c r="S79" s="6" t="s">
        <v>35</v>
      </c>
      <c r="T79" s="8">
        <v>1445000</v>
      </c>
      <c r="U79" s="8"/>
      <c r="V79" s="6" t="s">
        <v>35</v>
      </c>
      <c r="W79" s="9">
        <v>112380.87</v>
      </c>
      <c r="X79" s="6">
        <v>44</v>
      </c>
    </row>
    <row r="80" spans="1:24" ht="24" x14ac:dyDescent="0.35">
      <c r="A80" s="4" t="s">
        <v>432</v>
      </c>
      <c r="B80" s="5" t="s">
        <v>433</v>
      </c>
      <c r="C80" s="4" t="s">
        <v>434</v>
      </c>
      <c r="D80" s="5" t="s">
        <v>435</v>
      </c>
      <c r="E80" s="5" t="s">
        <v>436</v>
      </c>
      <c r="F80" s="5" t="s">
        <v>437</v>
      </c>
      <c r="G80" s="5" t="s">
        <v>438</v>
      </c>
      <c r="H80" s="6" t="s">
        <v>31</v>
      </c>
      <c r="I80" s="6" t="s">
        <v>32</v>
      </c>
      <c r="J80" s="6" t="s">
        <v>31</v>
      </c>
      <c r="K80" s="7">
        <v>80</v>
      </c>
      <c r="L80" s="6">
        <f t="shared" si="4"/>
        <v>80</v>
      </c>
      <c r="M80" s="7">
        <v>100</v>
      </c>
      <c r="N80" s="6">
        <f t="shared" si="3"/>
        <v>80</v>
      </c>
      <c r="O80" s="6" t="s">
        <v>33</v>
      </c>
      <c r="P80" s="6" t="s">
        <v>34</v>
      </c>
      <c r="Q80" s="6" t="s">
        <v>31</v>
      </c>
      <c r="R80" s="6" t="s">
        <v>31</v>
      </c>
      <c r="S80" s="6" t="s">
        <v>31</v>
      </c>
      <c r="T80" s="8">
        <v>968268</v>
      </c>
      <c r="U80" s="8"/>
      <c r="V80" s="6" t="s">
        <v>35</v>
      </c>
      <c r="W80" s="9">
        <v>108930.15</v>
      </c>
      <c r="X80" s="6">
        <v>19</v>
      </c>
    </row>
    <row r="81" spans="1:24" ht="24" x14ac:dyDescent="0.35">
      <c r="A81" s="4" t="s">
        <v>439</v>
      </c>
      <c r="B81" s="5" t="s">
        <v>440</v>
      </c>
      <c r="C81" s="4" t="s">
        <v>45</v>
      </c>
      <c r="D81" s="5" t="s">
        <v>441</v>
      </c>
      <c r="E81" s="5" t="s">
        <v>91</v>
      </c>
      <c r="F81" s="5" t="s">
        <v>442</v>
      </c>
      <c r="G81" s="5" t="s">
        <v>93</v>
      </c>
      <c r="H81" s="6" t="s">
        <v>31</v>
      </c>
      <c r="I81" s="6" t="s">
        <v>32</v>
      </c>
      <c r="J81" s="6" t="s">
        <v>31</v>
      </c>
      <c r="K81" s="7">
        <v>60</v>
      </c>
      <c r="L81" s="6">
        <f t="shared" si="4"/>
        <v>60</v>
      </c>
      <c r="M81" s="7">
        <v>100</v>
      </c>
      <c r="N81" s="6">
        <f t="shared" si="3"/>
        <v>60</v>
      </c>
      <c r="O81" s="6" t="s">
        <v>33</v>
      </c>
      <c r="P81" s="6" t="s">
        <v>51</v>
      </c>
      <c r="Q81" s="6" t="s">
        <v>35</v>
      </c>
      <c r="R81" s="6" t="s">
        <v>35</v>
      </c>
      <c r="S81" s="6" t="s">
        <v>31</v>
      </c>
      <c r="T81" s="8">
        <v>1110000</v>
      </c>
      <c r="U81" s="8"/>
      <c r="V81" s="6" t="s">
        <v>35</v>
      </c>
      <c r="W81" s="9">
        <v>110786.54</v>
      </c>
      <c r="X81" s="6">
        <v>11</v>
      </c>
    </row>
    <row r="82" spans="1:24" ht="36" x14ac:dyDescent="0.35">
      <c r="A82" s="4" t="s">
        <v>443</v>
      </c>
      <c r="B82" s="5" t="s">
        <v>444</v>
      </c>
      <c r="C82" s="4" t="s">
        <v>73</v>
      </c>
      <c r="D82" s="5" t="s">
        <v>445</v>
      </c>
      <c r="E82" s="5" t="s">
        <v>256</v>
      </c>
      <c r="F82" s="5" t="s">
        <v>446</v>
      </c>
      <c r="G82" s="5" t="s">
        <v>258</v>
      </c>
      <c r="H82" s="6" t="s">
        <v>31</v>
      </c>
      <c r="I82" s="6" t="s">
        <v>50</v>
      </c>
      <c r="J82" s="6" t="s">
        <v>31</v>
      </c>
      <c r="K82" s="7">
        <v>94</v>
      </c>
      <c r="L82" s="6">
        <f t="shared" si="4"/>
        <v>94</v>
      </c>
      <c r="M82" s="7">
        <v>100</v>
      </c>
      <c r="N82" s="6">
        <f t="shared" si="3"/>
        <v>94</v>
      </c>
      <c r="O82" s="6" t="s">
        <v>33</v>
      </c>
      <c r="P82" s="6" t="s">
        <v>34</v>
      </c>
      <c r="Q82" s="6" t="s">
        <v>35</v>
      </c>
      <c r="R82" s="6" t="s">
        <v>35</v>
      </c>
      <c r="S82" s="6" t="s">
        <v>31</v>
      </c>
      <c r="T82" s="8">
        <v>1509500</v>
      </c>
      <c r="U82" s="8"/>
      <c r="V82" s="6" t="s">
        <v>35</v>
      </c>
      <c r="W82" s="9">
        <v>96165.77</v>
      </c>
      <c r="X82" s="6">
        <v>84</v>
      </c>
    </row>
    <row r="83" spans="1:24" ht="24" x14ac:dyDescent="0.35">
      <c r="A83" s="4" t="s">
        <v>447</v>
      </c>
      <c r="B83" s="5" t="s">
        <v>448</v>
      </c>
      <c r="C83" s="4" t="s">
        <v>229</v>
      </c>
      <c r="D83" s="5" t="s">
        <v>449</v>
      </c>
      <c r="E83" s="5" t="s">
        <v>409</v>
      </c>
      <c r="F83" s="5" t="s">
        <v>450</v>
      </c>
      <c r="G83" s="5" t="s">
        <v>451</v>
      </c>
      <c r="H83" s="6" t="s">
        <v>31</v>
      </c>
      <c r="I83" s="6" t="s">
        <v>32</v>
      </c>
      <c r="J83" s="6" t="s">
        <v>31</v>
      </c>
      <c r="K83" s="7">
        <v>52</v>
      </c>
      <c r="L83" s="6">
        <f t="shared" si="4"/>
        <v>52</v>
      </c>
      <c r="M83" s="7">
        <v>100</v>
      </c>
      <c r="N83" s="6">
        <f t="shared" si="3"/>
        <v>52</v>
      </c>
      <c r="O83" s="6" t="s">
        <v>33</v>
      </c>
      <c r="P83" s="6" t="s">
        <v>34</v>
      </c>
      <c r="Q83" s="6" t="s">
        <v>35</v>
      </c>
      <c r="R83" s="6" t="s">
        <v>35</v>
      </c>
      <c r="S83" s="6" t="s">
        <v>31</v>
      </c>
      <c r="T83" s="8">
        <v>954500</v>
      </c>
      <c r="U83" s="8"/>
      <c r="V83" s="6" t="s">
        <v>35</v>
      </c>
      <c r="W83" s="9">
        <v>109922.82</v>
      </c>
      <c r="X83" s="6">
        <v>59</v>
      </c>
    </row>
    <row r="84" spans="1:24" ht="24" x14ac:dyDescent="0.35">
      <c r="A84" s="4" t="s">
        <v>452</v>
      </c>
      <c r="B84" s="5" t="s">
        <v>453</v>
      </c>
      <c r="C84" s="4" t="s">
        <v>66</v>
      </c>
      <c r="D84" s="5" t="s">
        <v>454</v>
      </c>
      <c r="E84" s="5" t="s">
        <v>91</v>
      </c>
      <c r="F84" s="5" t="s">
        <v>455</v>
      </c>
      <c r="G84" s="5" t="s">
        <v>93</v>
      </c>
      <c r="H84" s="6" t="s">
        <v>31</v>
      </c>
      <c r="I84" s="6" t="s">
        <v>50</v>
      </c>
      <c r="J84" s="6" t="s">
        <v>31</v>
      </c>
      <c r="K84" s="7">
        <v>59</v>
      </c>
      <c r="L84" s="6">
        <f t="shared" si="4"/>
        <v>59</v>
      </c>
      <c r="M84" s="7">
        <v>100</v>
      </c>
      <c r="N84" s="6">
        <f t="shared" si="3"/>
        <v>59</v>
      </c>
      <c r="O84" s="6" t="s">
        <v>33</v>
      </c>
      <c r="P84" s="6" t="s">
        <v>252</v>
      </c>
      <c r="Q84" s="6" t="s">
        <v>35</v>
      </c>
      <c r="R84" s="6" t="s">
        <v>31</v>
      </c>
      <c r="S84" s="6" t="s">
        <v>35</v>
      </c>
      <c r="T84" s="8">
        <v>1200000</v>
      </c>
      <c r="U84" s="8"/>
      <c r="V84" s="6" t="s">
        <v>35</v>
      </c>
      <c r="W84" s="9">
        <v>110534.55</v>
      </c>
      <c r="X84" s="6">
        <v>51</v>
      </c>
    </row>
    <row r="85" spans="1:24" ht="43.5" customHeight="1" x14ac:dyDescent="0.35">
      <c r="A85" s="4" t="s">
        <v>456</v>
      </c>
      <c r="B85" s="5" t="s">
        <v>457</v>
      </c>
      <c r="C85" s="4" t="s">
        <v>109</v>
      </c>
      <c r="D85" s="5" t="s">
        <v>458</v>
      </c>
      <c r="E85" s="5" t="s">
        <v>97</v>
      </c>
      <c r="F85" s="5" t="s">
        <v>459</v>
      </c>
      <c r="G85" s="5" t="s">
        <v>99</v>
      </c>
      <c r="H85" s="6" t="s">
        <v>31</v>
      </c>
      <c r="I85" s="6" t="s">
        <v>32</v>
      </c>
      <c r="J85" s="6" t="s">
        <v>31</v>
      </c>
      <c r="K85" s="7">
        <v>88</v>
      </c>
      <c r="L85" s="6">
        <f t="shared" si="4"/>
        <v>88</v>
      </c>
      <c r="M85" s="7">
        <v>100</v>
      </c>
      <c r="N85" s="6">
        <f t="shared" si="3"/>
        <v>88</v>
      </c>
      <c r="O85" s="6" t="s">
        <v>33</v>
      </c>
      <c r="P85" s="6" t="s">
        <v>34</v>
      </c>
      <c r="Q85" s="6" t="s">
        <v>35</v>
      </c>
      <c r="R85" s="6" t="s">
        <v>31</v>
      </c>
      <c r="S85" s="6" t="s">
        <v>35</v>
      </c>
      <c r="T85" s="8">
        <v>1510000</v>
      </c>
      <c r="U85" s="8"/>
      <c r="V85" s="6" t="s">
        <v>35</v>
      </c>
      <c r="W85" s="9">
        <v>102756.56</v>
      </c>
      <c r="X85" s="6">
        <v>26</v>
      </c>
    </row>
    <row r="86" spans="1:24" ht="44.5" customHeight="1" x14ac:dyDescent="0.35">
      <c r="A86" s="4" t="s">
        <v>460</v>
      </c>
      <c r="B86" s="5" t="s">
        <v>461</v>
      </c>
      <c r="C86" s="4" t="s">
        <v>154</v>
      </c>
      <c r="D86" s="5" t="s">
        <v>462</v>
      </c>
      <c r="E86" s="5" t="s">
        <v>97</v>
      </c>
      <c r="F86" s="5" t="s">
        <v>463</v>
      </c>
      <c r="G86" s="5" t="s">
        <v>99</v>
      </c>
      <c r="H86" s="6" t="s">
        <v>31</v>
      </c>
      <c r="I86" s="6" t="s">
        <v>32</v>
      </c>
      <c r="J86" s="6" t="s">
        <v>31</v>
      </c>
      <c r="K86" s="7">
        <v>80</v>
      </c>
      <c r="L86" s="6">
        <f t="shared" si="4"/>
        <v>80</v>
      </c>
      <c r="M86" s="7">
        <v>100</v>
      </c>
      <c r="N86" s="6">
        <f t="shared" si="3"/>
        <v>80</v>
      </c>
      <c r="O86" s="6" t="s">
        <v>33</v>
      </c>
      <c r="P86" s="6" t="s">
        <v>76</v>
      </c>
      <c r="Q86" s="6" t="s">
        <v>35</v>
      </c>
      <c r="R86" s="6" t="s">
        <v>35</v>
      </c>
      <c r="S86" s="6" t="s">
        <v>31</v>
      </c>
      <c r="T86" s="8">
        <v>1510000</v>
      </c>
      <c r="U86" s="8"/>
      <c r="V86" s="6" t="s">
        <v>35</v>
      </c>
      <c r="W86" s="9">
        <v>113032.21</v>
      </c>
      <c r="X86" s="6">
        <v>1</v>
      </c>
    </row>
    <row r="87" spans="1:24" ht="36" x14ac:dyDescent="0.35">
      <c r="A87" s="4" t="s">
        <v>464</v>
      </c>
      <c r="B87" s="5" t="s">
        <v>465</v>
      </c>
      <c r="C87" s="4" t="s">
        <v>102</v>
      </c>
      <c r="D87" s="5" t="s">
        <v>466</v>
      </c>
      <c r="E87" s="5" t="s">
        <v>97</v>
      </c>
      <c r="F87" s="5" t="s">
        <v>467</v>
      </c>
      <c r="G87" s="5" t="s">
        <v>99</v>
      </c>
      <c r="H87" s="6" t="s">
        <v>31</v>
      </c>
      <c r="I87" s="6" t="s">
        <v>50</v>
      </c>
      <c r="J87" s="6" t="s">
        <v>31</v>
      </c>
      <c r="K87" s="7">
        <v>46</v>
      </c>
      <c r="L87" s="6">
        <f t="shared" si="4"/>
        <v>46</v>
      </c>
      <c r="M87" s="7">
        <v>100</v>
      </c>
      <c r="N87" s="6">
        <f t="shared" si="3"/>
        <v>46</v>
      </c>
      <c r="O87" s="6" t="s">
        <v>33</v>
      </c>
      <c r="P87" s="6" t="s">
        <v>34</v>
      </c>
      <c r="Q87" s="6" t="s">
        <v>35</v>
      </c>
      <c r="R87" s="6" t="s">
        <v>35</v>
      </c>
      <c r="S87" s="6" t="s">
        <v>31</v>
      </c>
      <c r="T87" s="8">
        <v>1000000</v>
      </c>
      <c r="U87" s="8">
        <v>3500000</v>
      </c>
      <c r="V87" s="6" t="s">
        <v>35</v>
      </c>
      <c r="W87" s="9">
        <v>104147.16</v>
      </c>
      <c r="X87" s="6">
        <v>91</v>
      </c>
    </row>
    <row r="88" spans="1:24" ht="44.5" customHeight="1" x14ac:dyDescent="0.35">
      <c r="A88" s="4" t="s">
        <v>468</v>
      </c>
      <c r="B88" s="5" t="s">
        <v>469</v>
      </c>
      <c r="C88" s="4" t="s">
        <v>61</v>
      </c>
      <c r="D88" s="5" t="s">
        <v>470</v>
      </c>
      <c r="E88" s="5" t="s">
        <v>97</v>
      </c>
      <c r="F88" s="5" t="s">
        <v>471</v>
      </c>
      <c r="G88" s="5" t="s">
        <v>99</v>
      </c>
      <c r="H88" s="6" t="s">
        <v>31</v>
      </c>
      <c r="I88" s="6" t="s">
        <v>32</v>
      </c>
      <c r="J88" s="6" t="s">
        <v>31</v>
      </c>
      <c r="K88" s="7">
        <v>80</v>
      </c>
      <c r="L88" s="6">
        <f t="shared" si="4"/>
        <v>80</v>
      </c>
      <c r="M88" s="7">
        <v>100</v>
      </c>
      <c r="N88" s="6">
        <f t="shared" si="3"/>
        <v>80</v>
      </c>
      <c r="O88" s="6" t="s">
        <v>33</v>
      </c>
      <c r="P88" s="6" t="s">
        <v>34</v>
      </c>
      <c r="Q88" s="6" t="s">
        <v>35</v>
      </c>
      <c r="R88" s="6" t="s">
        <v>35</v>
      </c>
      <c r="S88" s="6" t="s">
        <v>31</v>
      </c>
      <c r="T88" s="8">
        <v>1510000</v>
      </c>
      <c r="U88" s="8"/>
      <c r="V88" s="6" t="s">
        <v>35</v>
      </c>
      <c r="W88" s="9">
        <v>113032.21</v>
      </c>
      <c r="X88" s="6">
        <v>74</v>
      </c>
    </row>
    <row r="89" spans="1:24" ht="43.5" customHeight="1" x14ac:dyDescent="0.35">
      <c r="A89" s="4" t="s">
        <v>472</v>
      </c>
      <c r="B89" s="5" t="s">
        <v>473</v>
      </c>
      <c r="C89" s="4" t="s">
        <v>45</v>
      </c>
      <c r="D89" s="5" t="s">
        <v>474</v>
      </c>
      <c r="E89" s="5" t="s">
        <v>97</v>
      </c>
      <c r="F89" s="5" t="s">
        <v>475</v>
      </c>
      <c r="G89" s="5" t="s">
        <v>99</v>
      </c>
      <c r="H89" s="6" t="s">
        <v>31</v>
      </c>
      <c r="I89" s="6" t="s">
        <v>50</v>
      </c>
      <c r="J89" s="6" t="s">
        <v>31</v>
      </c>
      <c r="K89" s="7">
        <v>80</v>
      </c>
      <c r="L89" s="6">
        <f t="shared" si="4"/>
        <v>80</v>
      </c>
      <c r="M89" s="7">
        <v>100</v>
      </c>
      <c r="N89" s="6">
        <f t="shared" si="3"/>
        <v>80</v>
      </c>
      <c r="O89" s="6" t="s">
        <v>33</v>
      </c>
      <c r="P89" s="6" t="s">
        <v>34</v>
      </c>
      <c r="Q89" s="6" t="s">
        <v>35</v>
      </c>
      <c r="R89" s="6" t="s">
        <v>35</v>
      </c>
      <c r="S89" s="6" t="s">
        <v>31</v>
      </c>
      <c r="T89" s="8">
        <v>1510000</v>
      </c>
      <c r="U89" s="8"/>
      <c r="V89" s="6" t="s">
        <v>35</v>
      </c>
      <c r="W89" s="9">
        <v>113032.21</v>
      </c>
      <c r="X89" s="6">
        <v>66</v>
      </c>
    </row>
    <row r="90" spans="1:24" ht="36" x14ac:dyDescent="0.35">
      <c r="A90" s="4" t="s">
        <v>476</v>
      </c>
      <c r="B90" s="5" t="s">
        <v>477</v>
      </c>
      <c r="C90" s="4" t="s">
        <v>79</v>
      </c>
      <c r="D90" s="5" t="s">
        <v>478</v>
      </c>
      <c r="E90" s="5" t="s">
        <v>91</v>
      </c>
      <c r="F90" s="5" t="s">
        <v>479</v>
      </c>
      <c r="G90" s="5" t="s">
        <v>93</v>
      </c>
      <c r="H90" s="6" t="s">
        <v>31</v>
      </c>
      <c r="I90" s="6" t="s">
        <v>32</v>
      </c>
      <c r="J90" s="6" t="s">
        <v>31</v>
      </c>
      <c r="K90" s="7">
        <v>91</v>
      </c>
      <c r="L90" s="6">
        <f t="shared" si="4"/>
        <v>91</v>
      </c>
      <c r="M90" s="7">
        <v>100</v>
      </c>
      <c r="N90" s="6">
        <f t="shared" si="3"/>
        <v>91</v>
      </c>
      <c r="O90" s="6" t="s">
        <v>33</v>
      </c>
      <c r="P90" s="6" t="s">
        <v>34</v>
      </c>
      <c r="Q90" s="6" t="s">
        <v>31</v>
      </c>
      <c r="R90" s="6" t="s">
        <v>35</v>
      </c>
      <c r="S90" s="6" t="s">
        <v>31</v>
      </c>
      <c r="T90" s="8">
        <v>1450000</v>
      </c>
      <c r="U90" s="8"/>
      <c r="V90" s="6" t="s">
        <v>35</v>
      </c>
      <c r="W90" s="9">
        <v>110312.76</v>
      </c>
      <c r="X90" s="6">
        <v>41</v>
      </c>
    </row>
    <row r="91" spans="1:24" ht="36" x14ac:dyDescent="0.35">
      <c r="A91" s="4" t="s">
        <v>480</v>
      </c>
      <c r="B91" s="5" t="s">
        <v>481</v>
      </c>
      <c r="C91" s="4" t="s">
        <v>229</v>
      </c>
      <c r="D91" s="5" t="s">
        <v>482</v>
      </c>
      <c r="E91" s="5" t="s">
        <v>97</v>
      </c>
      <c r="F91" s="5" t="s">
        <v>483</v>
      </c>
      <c r="G91" s="5" t="s">
        <v>99</v>
      </c>
      <c r="H91" s="6" t="s">
        <v>31</v>
      </c>
      <c r="I91" s="6" t="s">
        <v>50</v>
      </c>
      <c r="J91" s="6" t="s">
        <v>31</v>
      </c>
      <c r="K91" s="7">
        <v>80</v>
      </c>
      <c r="L91" s="6">
        <f t="shared" si="4"/>
        <v>80</v>
      </c>
      <c r="M91" s="7">
        <v>100</v>
      </c>
      <c r="N91" s="6">
        <f t="shared" si="3"/>
        <v>80</v>
      </c>
      <c r="O91" s="6" t="s">
        <v>33</v>
      </c>
      <c r="P91" s="6" t="s">
        <v>34</v>
      </c>
      <c r="Q91" s="6" t="s">
        <v>35</v>
      </c>
      <c r="R91" s="6" t="s">
        <v>35</v>
      </c>
      <c r="S91" s="6" t="s">
        <v>31</v>
      </c>
      <c r="T91" s="8">
        <v>1506860</v>
      </c>
      <c r="U91" s="8"/>
      <c r="V91" s="6" t="s">
        <v>35</v>
      </c>
      <c r="W91" s="9">
        <v>112797.16</v>
      </c>
      <c r="X91" s="6">
        <v>33</v>
      </c>
    </row>
    <row r="92" spans="1:24" ht="24" x14ac:dyDescent="0.35">
      <c r="A92" s="4" t="s">
        <v>484</v>
      </c>
      <c r="B92" s="5" t="s">
        <v>485</v>
      </c>
      <c r="C92" s="4" t="s">
        <v>109</v>
      </c>
      <c r="D92" s="5" t="s">
        <v>486</v>
      </c>
      <c r="E92" s="5" t="s">
        <v>487</v>
      </c>
      <c r="F92" s="5" t="s">
        <v>488</v>
      </c>
      <c r="G92" s="5" t="s">
        <v>388</v>
      </c>
      <c r="H92" s="6" t="s">
        <v>35</v>
      </c>
      <c r="I92" s="6" t="s">
        <v>50</v>
      </c>
      <c r="J92" s="6" t="s">
        <v>31</v>
      </c>
      <c r="K92" s="7">
        <v>87</v>
      </c>
      <c r="L92" s="6">
        <f t="shared" si="4"/>
        <v>87</v>
      </c>
      <c r="M92" s="7">
        <v>100</v>
      </c>
      <c r="N92" s="6">
        <f t="shared" si="3"/>
        <v>87</v>
      </c>
      <c r="O92" s="6" t="s">
        <v>33</v>
      </c>
      <c r="P92" s="6" t="s">
        <v>51</v>
      </c>
      <c r="Q92" s="6" t="s">
        <v>35</v>
      </c>
      <c r="R92" s="6" t="s">
        <v>31</v>
      </c>
      <c r="S92" s="6" t="s">
        <v>35</v>
      </c>
      <c r="T92" s="8">
        <v>1510000</v>
      </c>
      <c r="U92" s="8"/>
      <c r="V92" s="6" t="s">
        <v>35</v>
      </c>
      <c r="W92" s="9">
        <v>103937.67</v>
      </c>
      <c r="X92" s="6">
        <v>16</v>
      </c>
    </row>
    <row r="93" spans="1:24" ht="24" x14ac:dyDescent="0.35">
      <c r="A93" s="4" t="s">
        <v>489</v>
      </c>
      <c r="B93" s="5" t="s">
        <v>490</v>
      </c>
      <c r="C93" s="4" t="s">
        <v>26</v>
      </c>
      <c r="D93" s="5" t="s">
        <v>491</v>
      </c>
      <c r="E93" s="5" t="s">
        <v>127</v>
      </c>
      <c r="F93" s="5" t="s">
        <v>492</v>
      </c>
      <c r="G93" s="5" t="s">
        <v>129</v>
      </c>
      <c r="H93" s="6" t="s">
        <v>31</v>
      </c>
      <c r="I93" s="6" t="s">
        <v>50</v>
      </c>
      <c r="J93" s="6" t="s">
        <v>31</v>
      </c>
      <c r="K93" s="7">
        <v>86</v>
      </c>
      <c r="L93" s="6">
        <f t="shared" si="4"/>
        <v>86</v>
      </c>
      <c r="M93" s="7">
        <v>100</v>
      </c>
      <c r="N93" s="6">
        <f t="shared" si="3"/>
        <v>86</v>
      </c>
      <c r="O93" s="6" t="s">
        <v>33</v>
      </c>
      <c r="P93" s="6" t="s">
        <v>130</v>
      </c>
      <c r="Q93" s="6" t="s">
        <v>31</v>
      </c>
      <c r="R93" s="6" t="s">
        <v>35</v>
      </c>
      <c r="S93" s="6" t="s">
        <v>31</v>
      </c>
      <c r="T93" s="8">
        <v>1510000</v>
      </c>
      <c r="U93" s="8"/>
      <c r="V93" s="6" t="s">
        <v>35</v>
      </c>
      <c r="W93" s="9">
        <v>79011.63</v>
      </c>
      <c r="X93" s="6">
        <v>8</v>
      </c>
    </row>
    <row r="94" spans="1:24" ht="24" x14ac:dyDescent="0.35">
      <c r="A94" s="4" t="s">
        <v>493</v>
      </c>
      <c r="B94" s="5" t="s">
        <v>494</v>
      </c>
      <c r="C94" s="4" t="s">
        <v>26</v>
      </c>
      <c r="D94" s="5" t="s">
        <v>495</v>
      </c>
      <c r="E94" s="5" t="s">
        <v>127</v>
      </c>
      <c r="F94" s="5" t="s">
        <v>496</v>
      </c>
      <c r="G94" s="5" t="s">
        <v>129</v>
      </c>
      <c r="H94" s="6" t="s">
        <v>31</v>
      </c>
      <c r="I94" s="6" t="s">
        <v>50</v>
      </c>
      <c r="J94" s="6" t="s">
        <v>31</v>
      </c>
      <c r="K94" s="7">
        <v>82</v>
      </c>
      <c r="L94" s="6">
        <f t="shared" si="4"/>
        <v>82</v>
      </c>
      <c r="M94" s="7">
        <v>100</v>
      </c>
      <c r="N94" s="6">
        <f t="shared" si="3"/>
        <v>82</v>
      </c>
      <c r="O94" s="6" t="s">
        <v>33</v>
      </c>
      <c r="P94" s="6" t="s">
        <v>130</v>
      </c>
      <c r="Q94" s="6" t="s">
        <v>31</v>
      </c>
      <c r="R94" s="6" t="s">
        <v>35</v>
      </c>
      <c r="S94" s="6" t="s">
        <v>31</v>
      </c>
      <c r="T94" s="8">
        <v>1510000</v>
      </c>
      <c r="U94" s="8"/>
      <c r="V94" s="6" t="s">
        <v>35</v>
      </c>
      <c r="W94" s="9">
        <v>82865.850000000006</v>
      </c>
      <c r="X94" s="6">
        <v>81</v>
      </c>
    </row>
    <row r="95" spans="1:24" ht="42" customHeight="1" x14ac:dyDescent="0.35">
      <c r="A95" s="4" t="s">
        <v>497</v>
      </c>
      <c r="B95" s="5" t="s">
        <v>498</v>
      </c>
      <c r="C95" s="4" t="s">
        <v>73</v>
      </c>
      <c r="D95" s="5" t="s">
        <v>499</v>
      </c>
      <c r="E95" s="5" t="s">
        <v>245</v>
      </c>
      <c r="F95" s="5" t="s">
        <v>500</v>
      </c>
      <c r="G95" s="5" t="s">
        <v>247</v>
      </c>
      <c r="H95" s="6" t="s">
        <v>31</v>
      </c>
      <c r="I95" s="6" t="s">
        <v>50</v>
      </c>
      <c r="J95" s="6" t="s">
        <v>31</v>
      </c>
      <c r="K95" s="7">
        <v>82</v>
      </c>
      <c r="L95" s="6">
        <f t="shared" si="4"/>
        <v>82</v>
      </c>
      <c r="M95" s="7">
        <v>100</v>
      </c>
      <c r="N95" s="6">
        <f t="shared" si="3"/>
        <v>82</v>
      </c>
      <c r="O95" s="6" t="s">
        <v>33</v>
      </c>
      <c r="P95" s="6" t="s">
        <v>51</v>
      </c>
      <c r="Q95" s="6" t="s">
        <v>31</v>
      </c>
      <c r="R95" s="6" t="s">
        <v>35</v>
      </c>
      <c r="S95" s="6" t="s">
        <v>31</v>
      </c>
      <c r="T95" s="8">
        <v>1305189</v>
      </c>
      <c r="U95" s="8"/>
      <c r="V95" s="6" t="s">
        <v>35</v>
      </c>
      <c r="W95" s="9">
        <v>110194.19</v>
      </c>
      <c r="X95" s="6">
        <v>56</v>
      </c>
    </row>
    <row r="96" spans="1:24" ht="36" x14ac:dyDescent="0.35">
      <c r="A96" s="4" t="s">
        <v>501</v>
      </c>
      <c r="B96" s="5" t="s">
        <v>502</v>
      </c>
      <c r="C96" s="4" t="s">
        <v>73</v>
      </c>
      <c r="D96" s="5" t="s">
        <v>503</v>
      </c>
      <c r="E96" s="5" t="s">
        <v>97</v>
      </c>
      <c r="F96" s="5" t="s">
        <v>504</v>
      </c>
      <c r="G96" s="5" t="s">
        <v>99</v>
      </c>
      <c r="H96" s="6" t="s">
        <v>31</v>
      </c>
      <c r="I96" s="6" t="s">
        <v>50</v>
      </c>
      <c r="J96" s="6" t="s">
        <v>31</v>
      </c>
      <c r="K96" s="7">
        <v>80</v>
      </c>
      <c r="L96" s="6">
        <f t="shared" si="4"/>
        <v>80</v>
      </c>
      <c r="M96" s="7">
        <v>100</v>
      </c>
      <c r="N96" s="6">
        <f t="shared" si="3"/>
        <v>80</v>
      </c>
      <c r="O96" s="6" t="s">
        <v>33</v>
      </c>
      <c r="P96" s="6" t="s">
        <v>34</v>
      </c>
      <c r="Q96" s="6" t="s">
        <v>35</v>
      </c>
      <c r="R96" s="6" t="s">
        <v>35</v>
      </c>
      <c r="S96" s="6" t="s">
        <v>31</v>
      </c>
      <c r="T96" s="8">
        <v>1510000</v>
      </c>
      <c r="U96" s="8"/>
      <c r="V96" s="6" t="s">
        <v>35</v>
      </c>
      <c r="W96" s="9">
        <v>113032.21</v>
      </c>
      <c r="X96" s="6">
        <v>48</v>
      </c>
    </row>
    <row r="97" spans="1:24" ht="36" x14ac:dyDescent="0.35">
      <c r="A97" s="4" t="s">
        <v>505</v>
      </c>
      <c r="B97" s="5" t="s">
        <v>506</v>
      </c>
      <c r="C97" s="4" t="s">
        <v>220</v>
      </c>
      <c r="D97" s="5" t="s">
        <v>507</v>
      </c>
      <c r="E97" s="5" t="s">
        <v>256</v>
      </c>
      <c r="F97" s="5" t="s">
        <v>508</v>
      </c>
      <c r="G97" s="5" t="s">
        <v>258</v>
      </c>
      <c r="H97" s="6" t="s">
        <v>31</v>
      </c>
      <c r="I97" s="6" t="s">
        <v>50</v>
      </c>
      <c r="J97" s="6" t="s">
        <v>31</v>
      </c>
      <c r="K97" s="7">
        <v>94</v>
      </c>
      <c r="L97" s="6">
        <f t="shared" si="4"/>
        <v>94</v>
      </c>
      <c r="M97" s="7">
        <v>100</v>
      </c>
      <c r="N97" s="6">
        <f t="shared" si="3"/>
        <v>94</v>
      </c>
      <c r="O97" s="6" t="s">
        <v>33</v>
      </c>
      <c r="P97" s="6" t="s">
        <v>34</v>
      </c>
      <c r="Q97" s="6" t="s">
        <v>35</v>
      </c>
      <c r="R97" s="6" t="s">
        <v>35</v>
      </c>
      <c r="S97" s="6" t="s">
        <v>31</v>
      </c>
      <c r="T97" s="8">
        <v>1509500</v>
      </c>
      <c r="U97" s="8"/>
      <c r="V97" s="6" t="s">
        <v>35</v>
      </c>
      <c r="W97" s="9">
        <v>96165.77</v>
      </c>
      <c r="X97" s="6">
        <v>23</v>
      </c>
    </row>
    <row r="98" spans="1:24" ht="36" x14ac:dyDescent="0.35">
      <c r="A98" s="4" t="s">
        <v>509</v>
      </c>
      <c r="B98" s="5" t="s">
        <v>510</v>
      </c>
      <c r="C98" s="4" t="s">
        <v>312</v>
      </c>
      <c r="D98" s="5" t="s">
        <v>511</v>
      </c>
      <c r="E98" s="5" t="s">
        <v>245</v>
      </c>
      <c r="F98" s="5" t="s">
        <v>512</v>
      </c>
      <c r="G98" s="5" t="s">
        <v>247</v>
      </c>
      <c r="H98" s="6" t="s">
        <v>31</v>
      </c>
      <c r="I98" s="6" t="s">
        <v>50</v>
      </c>
      <c r="J98" s="6" t="s">
        <v>31</v>
      </c>
      <c r="K98" s="7">
        <v>96</v>
      </c>
      <c r="L98" s="6">
        <f t="shared" si="4"/>
        <v>96</v>
      </c>
      <c r="M98" s="7">
        <v>100</v>
      </c>
      <c r="N98" s="6">
        <f t="shared" si="3"/>
        <v>96</v>
      </c>
      <c r="O98" s="6" t="s">
        <v>33</v>
      </c>
      <c r="P98" s="6" t="s">
        <v>34</v>
      </c>
      <c r="Q98" s="6" t="s">
        <v>31</v>
      </c>
      <c r="R98" s="6" t="s">
        <v>31</v>
      </c>
      <c r="S98" s="6" t="s">
        <v>31</v>
      </c>
      <c r="T98" s="8">
        <v>1155000</v>
      </c>
      <c r="U98" s="8"/>
      <c r="V98" s="6" t="s">
        <v>35</v>
      </c>
      <c r="W98" s="9">
        <v>108281.25</v>
      </c>
      <c r="X98" s="6">
        <v>96</v>
      </c>
    </row>
    <row r="99" spans="1:24" ht="24" x14ac:dyDescent="0.35">
      <c r="A99" s="4" t="s">
        <v>513</v>
      </c>
      <c r="B99" s="5" t="s">
        <v>514</v>
      </c>
      <c r="C99" s="4" t="s">
        <v>45</v>
      </c>
      <c r="D99" s="5" t="s">
        <v>515</v>
      </c>
      <c r="E99" s="5" t="s">
        <v>115</v>
      </c>
      <c r="F99" s="5" t="s">
        <v>516</v>
      </c>
      <c r="G99" s="5" t="s">
        <v>117</v>
      </c>
      <c r="H99" s="6" t="s">
        <v>31</v>
      </c>
      <c r="I99" s="6" t="s">
        <v>50</v>
      </c>
      <c r="J99" s="6" t="s">
        <v>31</v>
      </c>
      <c r="K99" s="7">
        <v>110</v>
      </c>
      <c r="L99" s="6">
        <f t="shared" si="4"/>
        <v>110</v>
      </c>
      <c r="M99" s="7">
        <v>100</v>
      </c>
      <c r="N99" s="6">
        <f t="shared" si="3"/>
        <v>110</v>
      </c>
      <c r="O99" s="6" t="s">
        <v>33</v>
      </c>
      <c r="P99" s="6" t="s">
        <v>34</v>
      </c>
      <c r="Q99" s="6" t="s">
        <v>31</v>
      </c>
      <c r="R99" s="6" t="s">
        <v>35</v>
      </c>
      <c r="S99" s="6" t="s">
        <v>31</v>
      </c>
      <c r="T99" s="8">
        <v>1510000</v>
      </c>
      <c r="U99" s="8"/>
      <c r="V99" s="6" t="s">
        <v>35</v>
      </c>
      <c r="W99" s="9">
        <v>95034.97</v>
      </c>
      <c r="X99" s="6">
        <v>88</v>
      </c>
    </row>
    <row r="100" spans="1:24" ht="36" x14ac:dyDescent="0.35">
      <c r="A100" s="4" t="s">
        <v>517</v>
      </c>
      <c r="B100" s="5" t="s">
        <v>518</v>
      </c>
      <c r="C100" s="4" t="s">
        <v>45</v>
      </c>
      <c r="D100" s="5" t="s">
        <v>519</v>
      </c>
      <c r="E100" s="5" t="s">
        <v>256</v>
      </c>
      <c r="F100" s="5" t="s">
        <v>520</v>
      </c>
      <c r="G100" s="5" t="s">
        <v>258</v>
      </c>
      <c r="H100" s="6" t="s">
        <v>31</v>
      </c>
      <c r="I100" s="6" t="s">
        <v>50</v>
      </c>
      <c r="J100" s="6" t="s">
        <v>31</v>
      </c>
      <c r="K100" s="7">
        <v>57</v>
      </c>
      <c r="L100" s="6">
        <f t="shared" si="4"/>
        <v>57</v>
      </c>
      <c r="M100" s="7">
        <v>100</v>
      </c>
      <c r="N100" s="6">
        <f t="shared" ref="N100:N131" si="5">ROUNDUP((K100*M100)/100,0)</f>
        <v>57</v>
      </c>
      <c r="O100" s="6" t="s">
        <v>33</v>
      </c>
      <c r="P100" s="6" t="s">
        <v>34</v>
      </c>
      <c r="Q100" s="6" t="s">
        <v>35</v>
      </c>
      <c r="R100" s="6" t="s">
        <v>35</v>
      </c>
      <c r="S100" s="6" t="s">
        <v>31</v>
      </c>
      <c r="T100" s="8">
        <v>1009000</v>
      </c>
      <c r="U100" s="8"/>
      <c r="V100" s="6" t="s">
        <v>35</v>
      </c>
      <c r="W100" s="9">
        <v>106006.28</v>
      </c>
      <c r="X100" s="6">
        <v>63</v>
      </c>
    </row>
    <row r="101" spans="1:24" ht="36" x14ac:dyDescent="0.35">
      <c r="A101" s="4" t="s">
        <v>521</v>
      </c>
      <c r="B101" s="5" t="s">
        <v>522</v>
      </c>
      <c r="C101" s="4" t="s">
        <v>45</v>
      </c>
      <c r="D101" s="5" t="s">
        <v>523</v>
      </c>
      <c r="E101" s="5" t="s">
        <v>256</v>
      </c>
      <c r="F101" s="5" t="s">
        <v>524</v>
      </c>
      <c r="G101" s="5" t="s">
        <v>258</v>
      </c>
      <c r="H101" s="6" t="s">
        <v>31</v>
      </c>
      <c r="I101" s="6" t="s">
        <v>50</v>
      </c>
      <c r="J101" s="6" t="s">
        <v>31</v>
      </c>
      <c r="K101" s="7">
        <v>94</v>
      </c>
      <c r="L101" s="6">
        <f t="shared" si="4"/>
        <v>94</v>
      </c>
      <c r="M101" s="7">
        <v>100</v>
      </c>
      <c r="N101" s="6">
        <f t="shared" si="5"/>
        <v>94</v>
      </c>
      <c r="O101" s="6" t="s">
        <v>33</v>
      </c>
      <c r="P101" s="6" t="s">
        <v>34</v>
      </c>
      <c r="Q101" s="6" t="s">
        <v>35</v>
      </c>
      <c r="R101" s="6" t="s">
        <v>35</v>
      </c>
      <c r="S101" s="6" t="s">
        <v>31</v>
      </c>
      <c r="T101" s="8">
        <v>1509500</v>
      </c>
      <c r="U101" s="8"/>
      <c r="V101" s="6" t="s">
        <v>35</v>
      </c>
      <c r="W101" s="9">
        <v>96165.77</v>
      </c>
      <c r="X101" s="6">
        <v>38</v>
      </c>
    </row>
  </sheetData>
  <mergeCells count="2">
    <mergeCell ref="C1:O1"/>
    <mergeCell ref="C2:O2"/>
  </mergeCells>
  <pageMargins left="0.7" right="0.7" top="0.75" bottom="0.75" header="0.3" footer="0.3"/>
  <pageSetup paperSize="5" pageOrder="overThenDown" orientation="landscape" r:id="rId1"/>
  <headerFooter>
    <oddHeader>&amp;CRFA 2015-106 Medium-Small County Geographic Applications - Application Submitted Report
(subject to further verification and review)&amp;R10-15-15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2015-10-27T17:04:59Z</cp:lastPrinted>
  <dcterms:created xsi:type="dcterms:W3CDTF">2015-10-27T14:51:24Z</dcterms:created>
  <dcterms:modified xsi:type="dcterms:W3CDTF">2015-10-27T17:05:01Z</dcterms:modified>
</cp:coreProperties>
</file>