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0" yWindow="320" windowWidth="10460" windowHeight="3830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52511"/>
  <fileRecoveryPr autoRecover="0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57" i="1"/>
  <c r="P19" i="1"/>
  <c r="P20" i="1"/>
  <c r="P21" i="1"/>
  <c r="P58" i="1"/>
  <c r="P22" i="1"/>
  <c r="P23" i="1"/>
  <c r="P24" i="1"/>
  <c r="P25" i="1"/>
  <c r="P26" i="1"/>
  <c r="P27" i="1"/>
  <c r="P28" i="1"/>
  <c r="P29" i="1"/>
  <c r="P30" i="1"/>
  <c r="P31" i="1"/>
  <c r="P59" i="1"/>
  <c r="P32" i="1"/>
  <c r="P33" i="1"/>
  <c r="P34" i="1"/>
  <c r="P35" i="1"/>
  <c r="P36" i="1"/>
  <c r="P37" i="1"/>
  <c r="P38" i="1"/>
  <c r="P39" i="1"/>
  <c r="P40" i="1"/>
  <c r="P41" i="1"/>
  <c r="P42" i="1"/>
  <c r="P43" i="1"/>
  <c r="P60" i="1"/>
  <c r="P44" i="1"/>
  <c r="P45" i="1"/>
  <c r="P46" i="1"/>
  <c r="P47" i="1"/>
  <c r="P48" i="1"/>
  <c r="P49" i="1"/>
  <c r="P50" i="1"/>
  <c r="P51" i="1"/>
  <c r="P52" i="1"/>
  <c r="P53" i="1"/>
  <c r="P54" i="1"/>
</calcChain>
</file>

<file path=xl/sharedStrings.xml><?xml version="1.0" encoding="utf-8"?>
<sst xmlns="http://schemas.openxmlformats.org/spreadsheetml/2006/main" count="860" uniqueCount="224">
  <si>
    <t>Application Number</t>
  </si>
  <si>
    <t>Name of Contact Person</t>
  </si>
  <si>
    <t>Name of Development</t>
  </si>
  <si>
    <t>County</t>
  </si>
  <si>
    <t>Development Category</t>
  </si>
  <si>
    <t>Development Type</t>
  </si>
  <si>
    <t>Total Set Aside Units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</si>
  <si>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</si>
  <si>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</si>
  <si>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</si>
  <si>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</si>
  <si>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</si>
  <si>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</si>
  <si>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Eligible For Funding?</t>
  </si>
  <si>
    <t>NC or R List for Leveraging?</t>
  </si>
  <si>
    <t>Total Corp Funding Per Set-Aside</t>
  </si>
  <si>
    <t>Demo. Commitment</t>
  </si>
  <si>
    <t>HC Funding Amount</t>
  </si>
  <si>
    <t>Duval County Qualifying Financial Assistance Preference</t>
  </si>
  <si>
    <t>75 or More Total Unit Funding Preference</t>
  </si>
  <si>
    <t>Total Units</t>
  </si>
  <si>
    <t>Name of Developer</t>
  </si>
  <si>
    <t>2016-109C</t>
  </si>
  <si>
    <t>2016-110C</t>
  </si>
  <si>
    <t>2016-111C</t>
  </si>
  <si>
    <t>2016-112C</t>
  </si>
  <si>
    <t>2016-113C</t>
  </si>
  <si>
    <t>2016-114C</t>
  </si>
  <si>
    <t>2016-115C</t>
  </si>
  <si>
    <t>2016-116C</t>
  </si>
  <si>
    <t>2016-117C</t>
  </si>
  <si>
    <t>2016-118C</t>
  </si>
  <si>
    <t>2016-119C</t>
  </si>
  <si>
    <t>2016-120C</t>
  </si>
  <si>
    <t>2016-121C</t>
  </si>
  <si>
    <t>2016-122C</t>
  </si>
  <si>
    <t>2016-123C</t>
  </si>
  <si>
    <t>2016-124C</t>
  </si>
  <si>
    <t>2016-125C</t>
  </si>
  <si>
    <t>2016-126C</t>
  </si>
  <si>
    <t>2016-127C</t>
  </si>
  <si>
    <t>2016-128C</t>
  </si>
  <si>
    <t>2016-129C</t>
  </si>
  <si>
    <t>2016-130C</t>
  </si>
  <si>
    <t>2016-131C</t>
  </si>
  <si>
    <t>2016-132C</t>
  </si>
  <si>
    <t>2016-133C</t>
  </si>
  <si>
    <t>2016-134C</t>
  </si>
  <si>
    <t>2016-135C</t>
  </si>
  <si>
    <t>2016-136C</t>
  </si>
  <si>
    <t>2016-137C</t>
  </si>
  <si>
    <t>2016-138C</t>
  </si>
  <si>
    <t>2016-139C</t>
  </si>
  <si>
    <t>2016-140C</t>
  </si>
  <si>
    <t>2016-141C</t>
  </si>
  <si>
    <t>2016-142C</t>
  </si>
  <si>
    <t>2016-143C</t>
  </si>
  <si>
    <t>2016-144C</t>
  </si>
  <si>
    <t>2016-145C</t>
  </si>
  <si>
    <t>2016-146C</t>
  </si>
  <si>
    <t>2016-147C</t>
  </si>
  <si>
    <t>2016-148C</t>
  </si>
  <si>
    <t>2016-149C</t>
  </si>
  <si>
    <t>2016-150C</t>
  </si>
  <si>
    <t>2016-151C</t>
  </si>
  <si>
    <t>2016-152C</t>
  </si>
  <si>
    <t>2016-153C</t>
  </si>
  <si>
    <t>2016-154C</t>
  </si>
  <si>
    <t>2016-155C</t>
  </si>
  <si>
    <t>2016-156C</t>
  </si>
  <si>
    <t>2016-157C</t>
  </si>
  <si>
    <t>2016-158C</t>
  </si>
  <si>
    <t>2016-159C</t>
  </si>
  <si>
    <t>2016-160C</t>
  </si>
  <si>
    <t>2016-161C</t>
  </si>
  <si>
    <t>2016-162C</t>
  </si>
  <si>
    <t>2016-163C</t>
  </si>
  <si>
    <t>2016-164C</t>
  </si>
  <si>
    <t>Madison Highlands</t>
  </si>
  <si>
    <t>Madison Hollow South</t>
  </si>
  <si>
    <t>Reserve at Princeton</t>
  </si>
  <si>
    <t>Stratford Apartments</t>
  </si>
  <si>
    <t>The Residences at Equality Park</t>
  </si>
  <si>
    <t>Anderson Terrace Apartments</t>
  </si>
  <si>
    <t>Arbours at Ambassador Place</t>
  </si>
  <si>
    <t>Heron Estates Family</t>
  </si>
  <si>
    <t>Waterview Pointe</t>
  </si>
  <si>
    <t>ETHANS WALK APARTMENTS</t>
  </si>
  <si>
    <t>The Boulevard at West River</t>
  </si>
  <si>
    <t>City Edge</t>
  </si>
  <si>
    <t>Venetian Isles</t>
  </si>
  <si>
    <t>10K</t>
  </si>
  <si>
    <t>Heritage Oaks</t>
  </si>
  <si>
    <t>Georgian Gardens</t>
  </si>
  <si>
    <t>SEMINOLE PARC</t>
  </si>
  <si>
    <t>Burlington Post</t>
  </si>
  <si>
    <t>Suncrest Court</t>
  </si>
  <si>
    <t>Emerald Villas Phase Two</t>
  </si>
  <si>
    <t>Mango Blossom</t>
  </si>
  <si>
    <t>Residences at Haverhill</t>
  </si>
  <si>
    <t>Berkshire Square</t>
  </si>
  <si>
    <t>Ocean Breeze East</t>
  </si>
  <si>
    <t>Hidden Forest Apartments</t>
  </si>
  <si>
    <t>Pinnacle at Bella Vista</t>
  </si>
  <si>
    <t>Chestnut Trail</t>
  </si>
  <si>
    <t>Southwick Commons</t>
  </si>
  <si>
    <t>Laburnum Gardens</t>
  </si>
  <si>
    <t>Bethune Residences I at West River</t>
  </si>
  <si>
    <t>Goldenrod Pointe Apartments</t>
  </si>
  <si>
    <t>Westbury Village I at Riviera Beach</t>
  </si>
  <si>
    <t>Mayfield Place</t>
  </si>
  <si>
    <t>Pinnacle at Bella Alma</t>
  </si>
  <si>
    <t>Saratoga Crossings</t>
  </si>
  <si>
    <t>Wellington Park</t>
  </si>
  <si>
    <t>Fischer Pointe</t>
  </si>
  <si>
    <t>Saratoga Crossings II</t>
  </si>
  <si>
    <t>Pinnacle at Peacefield</t>
  </si>
  <si>
    <t>Yew Court</t>
  </si>
  <si>
    <t>Grand Lake</t>
  </si>
  <si>
    <t>CHANDLERS CROSSING APARTMENTS</t>
  </si>
  <si>
    <t>Vistas at Central</t>
  </si>
  <si>
    <t>Emerald Coast</t>
  </si>
  <si>
    <t>Westbury Village II at Riviera Beach</t>
  </si>
  <si>
    <t>Melissa Grove</t>
  </si>
  <si>
    <t>Lofts at LaVilla</t>
  </si>
  <si>
    <t>Heron Estates Senior</t>
  </si>
  <si>
    <t>The Madison</t>
  </si>
  <si>
    <t>Sunset Plaza</t>
  </si>
  <si>
    <t>Villa Vinalia</t>
  </si>
  <si>
    <t>Bellvue Lake</t>
  </si>
  <si>
    <t>Arbor View</t>
  </si>
  <si>
    <t>Village of the Arts</t>
  </si>
  <si>
    <t>Birch Hollow</t>
  </si>
  <si>
    <t>King's Cove</t>
  </si>
  <si>
    <t>Hillsborough</t>
  </si>
  <si>
    <t>Orange</t>
  </si>
  <si>
    <t>Pinellas</t>
  </si>
  <si>
    <t>Broward</t>
  </si>
  <si>
    <t>Duval</t>
  </si>
  <si>
    <t>Palm Beach</t>
  </si>
  <si>
    <t>Patrick E. Law</t>
  </si>
  <si>
    <t>Patrick E Law</t>
  </si>
  <si>
    <t>Oscar A Sol</t>
  </si>
  <si>
    <t>Shawn Wilson</t>
  </si>
  <si>
    <t>Stephanie Berman</t>
  </si>
  <si>
    <t>Matthew Rieger</t>
  </si>
  <si>
    <t>Sam T Johnston</t>
  </si>
  <si>
    <t>DEION R. LOWERY</t>
  </si>
  <si>
    <t>Eileen M. Pope</t>
  </si>
  <si>
    <t>William T. Fabbri</t>
  </si>
  <si>
    <t>Kimberly K. Murphy</t>
  </si>
  <si>
    <t>Lori Harris</t>
  </si>
  <si>
    <t>Alberto Milo, Jr.</t>
  </si>
  <si>
    <t>David O. Deutch</t>
  </si>
  <si>
    <t>Robert G Hoskins</t>
  </si>
  <si>
    <t>Jonathan L. Wolf</t>
  </si>
  <si>
    <t>Joseph Chambers</t>
  </si>
  <si>
    <t>Brianne E Heffner</t>
  </si>
  <si>
    <t>Jay P. Brock</t>
  </si>
  <si>
    <t>Mara S Mades</t>
  </si>
  <si>
    <t>Elizabeth Wong</t>
  </si>
  <si>
    <t>Donald W Paxton</t>
  </si>
  <si>
    <t>James R. Hoover</t>
  </si>
  <si>
    <t>Milton L. Jones</t>
  </si>
  <si>
    <t>American Residential Development, LLC</t>
  </si>
  <si>
    <t>Reserve at Princeton Dev, LLC</t>
  </si>
  <si>
    <t>Blue Sky Communities, LLC</t>
  </si>
  <si>
    <t>Carrfour Supportive Housing, Inc</t>
  </si>
  <si>
    <t>HTG Anderson Developer, LLC</t>
  </si>
  <si>
    <t>Arbour Valley Development, LLC</t>
  </si>
  <si>
    <t>HTG Heron Estates Family Developer, LLC</t>
  </si>
  <si>
    <t>HTG Waterview Developer, LLC</t>
  </si>
  <si>
    <t>DRL EW DEVELOPMENT LLC</t>
  </si>
  <si>
    <t>WRDG Boulevard, LLC</t>
  </si>
  <si>
    <t>The Richman Group of Florida, Inc.</t>
  </si>
  <si>
    <t>Royal American Development, Inc.; Green Mills Holdings, LLC</t>
  </si>
  <si>
    <t>Norstar Development USA, LP; PCHA Development, LLC</t>
  </si>
  <si>
    <t>Georgian Gardens Apartments Developer, LLC</t>
  </si>
  <si>
    <t>DRL SP DEVELOPMENT LLC</t>
  </si>
  <si>
    <t>Burlington Post Dev, LLC</t>
  </si>
  <si>
    <t>Pinnacle Housing Group, LLC; HEF-Dixie Court Development, LLC</t>
  </si>
  <si>
    <t>Emerald Villas Phase Two Developer, LLC</t>
  </si>
  <si>
    <t>Blue Sky Communities LLC</t>
  </si>
  <si>
    <t>NuRock Development Partners, Inc.</t>
  </si>
  <si>
    <t>Berkshire Square Developer, LLC</t>
  </si>
  <si>
    <t>Ocean Breeze East Developer, LLC</t>
  </si>
  <si>
    <t>Gardner Capital Development Florida, LLC</t>
  </si>
  <si>
    <t>Pinnacle Housing Group, LLC</t>
  </si>
  <si>
    <t>Southport Development, Inc. a Washington corporation doing business in Florida as Southport Develompent Services, Inc.</t>
  </si>
  <si>
    <t>Southwick Commons Developer, Inc.</t>
  </si>
  <si>
    <t>WRDG Bethune I, LLC</t>
  </si>
  <si>
    <t>Atlantic Housing Partners, L.L.L.P.</t>
  </si>
  <si>
    <t>Cornerstone Group Partners, LLC</t>
  </si>
  <si>
    <t>Mayfield Place Developer, LLC</t>
  </si>
  <si>
    <t>APC Saratoga Crossings I Development, LLC; Dania Beach Quality Housing Solutions, Inc.</t>
  </si>
  <si>
    <t>Wellington Park Developer, LLC</t>
  </si>
  <si>
    <t>APC Saratoga Crossings II Development, LLC; Dania Beach Quality Housing Solutions, Inc.</t>
  </si>
  <si>
    <t>Grand Lake Developer, LLC</t>
  </si>
  <si>
    <t>DRL CC DEVELOPMENT LLC</t>
  </si>
  <si>
    <t>WOB Beneficial Development 16 LLC</t>
  </si>
  <si>
    <t>Royal American Development, Inc.</t>
  </si>
  <si>
    <t>TVC Development, Inc.</t>
  </si>
  <si>
    <t>HTG Heron Estates Senior Developer, LLC</t>
  </si>
  <si>
    <t>HTG Madison Developer, LLC</t>
  </si>
  <si>
    <t>HTG Villa Vinalia Developer, LLC</t>
  </si>
  <si>
    <t>HTG Arbor View Developer, LLC</t>
  </si>
  <si>
    <t>Marvalette Hunter; Milton Jones Development Corporation</t>
  </si>
  <si>
    <t>HTG Birch Developer, LLC</t>
  </si>
  <si>
    <t>HTG King's Cove Developer, LLC</t>
  </si>
  <si>
    <t>MR 5/6</t>
  </si>
  <si>
    <t>HR</t>
  </si>
  <si>
    <t>TH</t>
  </si>
  <si>
    <t>G</t>
  </si>
  <si>
    <t>MR 4</t>
  </si>
  <si>
    <t>E</t>
  </si>
  <si>
    <t>F</t>
  </si>
  <si>
    <t>NC</t>
  </si>
  <si>
    <t>A/R</t>
  </si>
  <si>
    <t>Y</t>
  </si>
  <si>
    <t>N</t>
  </si>
  <si>
    <t>A</t>
  </si>
  <si>
    <t>B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</si>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</sst>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5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43" fontId="5" fillId="0" borderId="6" xfId="1" applyFont="1" applyBorder="1" applyAlignment="1">
      <alignment vertical="center"/>
    </xf>
    <xf numFmtId="4" fontId="6" fillId="0" borderId="6" xfId="0" applyNumberFormat="1" applyFont="1" applyFill="1" applyBorder="1" applyAlignment="1">
      <alignment horizontal="center" vertical="center"/>
    </xf>
    <xf numFmtId="43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43" fontId="5" fillId="0" borderId="4" xfId="1" applyFont="1" applyBorder="1" applyAlignment="1">
      <alignment vertical="center"/>
    </xf>
    <xf numFmtId="4" fontId="6" fillId="0" borderId="4" xfId="0" applyNumberFormat="1" applyFont="1" applyFill="1" applyBorder="1" applyAlignment="1">
      <alignment horizontal="center" vertical="center"/>
    </xf>
    <xf numFmtId="4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3" fontId="5" fillId="0" borderId="5" xfId="1" applyFont="1" applyBorder="1" applyAlignment="1">
      <alignment vertical="center"/>
    </xf>
    <xf numFmtId="4" fontId="6" fillId="0" borderId="5" xfId="0" applyNumberFormat="1" applyFont="1" applyFill="1" applyBorder="1" applyAlignment="1">
      <alignment horizontal="center" vertical="center"/>
    </xf>
    <xf numFmtId="43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3" fontId="5" fillId="0" borderId="2" xfId="1" applyFont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/>
    </xf>
    <xf numFmtId="4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</cellXfs>
  <cellStyles count="5">
    <cellStyle name="Comma" xfId="1" builtinId="3"/>
    <cellStyle name="Normal" xfId="0" builtinId="0"/>
    <cellStyle name="Normal 2" xfId="2"/>
    <cellStyle name="Normal 2 2" xfId="4"/>
    <cellStyle name="Normal 3" xfId="3"/>
  </cellStyles>
  <dxfs count="8"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showGridLines="0" tabSelected="1" zoomScale="70" zoomScaleNormal="7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14" sqref="B14"/>
    </sheetView>
  </sheetViews>
  <sheetFormatPr defaultColWidth="9.1796875" defaultRowHeight="12" x14ac:dyDescent="0.25"/>
  <cols>
    <col min="1" max="1" width="12.26953125" style="5" customWidth="1"/>
    <col min="2" max="2" width="16.6328125" style="4" customWidth="1"/>
    <col min="3" max="3" width="11.453125" style="5" bestFit="1" customWidth="1"/>
    <col min="4" max="4" width="15.26953125" style="5" customWidth="1"/>
    <col min="5" max="5" width="20.453125" style="5" customWidth="1"/>
    <col min="6" max="6" width="11.26953125" style="5" hidden="1" customWidth="1"/>
    <col min="7" max="7" width="11.1796875" style="6" hidden="1" customWidth="1"/>
    <col min="8" max="8" width="6.54296875" style="6" hidden="1" customWidth="1"/>
    <col min="9" max="9" width="8.36328125" style="5" hidden="1" customWidth="1"/>
    <col min="10" max="10" width="11.7265625" style="17" customWidth="1"/>
    <col min="11" max="11" width="10.90625" style="5" customWidth="1"/>
    <col min="12" max="12" width="6.81640625" style="5" customWidth="1"/>
    <col min="13" max="13" width="13" style="5" customWidth="1"/>
    <col min="14" max="14" width="14" style="5" customWidth="1"/>
    <col min="15" max="15" width="11" style="5" hidden="1" customWidth="1"/>
    <col min="16" max="16" width="10.7265625" style="5" hidden="1" customWidth="1"/>
    <col min="17" max="17" width="11.1796875" style="5" hidden="1" customWidth="1"/>
    <col min="18" max="18" width="13.6328125" style="5" customWidth="1"/>
    <col min="19" max="19" width="14" style="5" customWidth="1"/>
    <col min="20" max="20" width="11.36328125" style="5" customWidth="1"/>
    <col min="21" max="21" width="11.08984375" style="5" customWidth="1"/>
    <col min="22" max="22" width="8.7265625" style="5" customWidth="1"/>
    <col min="23" max="23" width="11" style="5" customWidth="1"/>
    <col min="24" max="24" width="9.7265625" style="5" customWidth="1"/>
    <col min="25" max="25" width="8.6328125" style="6" customWidth="1"/>
    <col min="26" max="16384" width="9.1796875" style="5"/>
  </cols>
  <sheetData>
    <row r="1" spans="1:25" s="7" customFormat="1" ht="62.5" customHeight="1" x14ac:dyDescent="0.25">
      <c r="A1" s="9" t="s">
        <v>0</v>
      </c>
      <c r="B1" s="9" t="s">
        <v>2</v>
      </c>
      <c r="C1" s="9" t="s">
        <v>3</v>
      </c>
      <c r="D1" s="9" t="s">
        <v>1</v>
      </c>
      <c r="E1" s="9" t="s">
        <v>21</v>
      </c>
      <c r="F1" s="9" t="s">
        <v>5</v>
      </c>
      <c r="G1" s="9" t="s">
        <v>16</v>
      </c>
      <c r="H1" s="9" t="s">
        <v>20</v>
      </c>
      <c r="I1" s="9" t="s">
        <v>6</v>
      </c>
      <c r="J1" s="18" t="s">
        <v>17</v>
      </c>
      <c r="K1" s="9" t="s">
        <v>13</v>
      </c>
      <c r="L1" s="10" t="s">
        <v>9</v>
      </c>
      <c r="M1" s="9" t="s">
        <v>10</v>
      </c>
      <c r="N1" s="9" t="s">
        <v>11</v>
      </c>
      <c r="O1" s="9" t="s">
        <v>4</v>
      </c>
      <c r="P1" s="11" t="s">
        <v>14</v>
      </c>
      <c r="Q1" s="9" t="s">
        <v>15</v>
      </c>
      <c r="R1" s="9" t="s">
        <v>12</v>
      </c>
      <c r="S1" s="9" t="s">
        <v>18</v>
      </c>
      <c r="T1" s="9" t="s">
        <v>19</v>
      </c>
      <c r="U1" s="9" t="s">
        <v>7</v>
      </c>
      <c r="V1" s="9" t="s">
        <v>8</v>
      </c>
    </row>
    <row r="2" spans="1:25" x14ac:dyDescent="0.25">
      <c r="A2" s="55" t="s">
        <v>223</v>
      </c>
      <c r="B2" s="38"/>
      <c r="C2" s="38"/>
      <c r="D2" s="38"/>
      <c r="E2" s="38"/>
      <c r="F2" s="39"/>
      <c r="G2" s="39"/>
      <c r="H2" s="40"/>
      <c r="I2" s="41"/>
      <c r="J2" s="42"/>
      <c r="K2" s="41"/>
      <c r="L2" s="41"/>
      <c r="M2" s="41"/>
      <c r="N2" s="41"/>
      <c r="O2" s="39"/>
      <c r="P2" s="43"/>
      <c r="Q2" s="44"/>
      <c r="R2" s="41"/>
      <c r="S2" s="41"/>
      <c r="T2" s="41"/>
      <c r="U2" s="41"/>
      <c r="V2" s="45"/>
      <c r="Y2" s="5"/>
    </row>
    <row r="3" spans="1:25" ht="24" x14ac:dyDescent="0.25">
      <c r="A3" s="13" t="s">
        <v>22</v>
      </c>
      <c r="B3" s="14" t="s">
        <v>78</v>
      </c>
      <c r="C3" s="14" t="s">
        <v>134</v>
      </c>
      <c r="D3" s="14" t="s">
        <v>140</v>
      </c>
      <c r="E3" s="14" t="s">
        <v>164</v>
      </c>
      <c r="F3" s="15" t="s">
        <v>209</v>
      </c>
      <c r="G3" s="15" t="s">
        <v>214</v>
      </c>
      <c r="H3" s="2">
        <v>102</v>
      </c>
      <c r="I3" s="8">
        <v>102</v>
      </c>
      <c r="J3" s="19">
        <v>2040000</v>
      </c>
      <c r="K3" s="8" t="s">
        <v>218</v>
      </c>
      <c r="L3" s="8">
        <v>23</v>
      </c>
      <c r="M3" s="8" t="s">
        <v>218</v>
      </c>
      <c r="N3" s="8" t="s">
        <v>218</v>
      </c>
      <c r="O3" s="15" t="s">
        <v>216</v>
      </c>
      <c r="P3" s="12" t="str">
        <f>IF(O3="A/R","R","NC")</f>
        <v>NC</v>
      </c>
      <c r="Q3" s="16">
        <v>108692.30769230769</v>
      </c>
      <c r="R3" s="8" t="s">
        <v>220</v>
      </c>
      <c r="S3" s="8" t="s">
        <v>219</v>
      </c>
      <c r="T3" s="8" t="s">
        <v>218</v>
      </c>
      <c r="U3" s="8" t="s">
        <v>218</v>
      </c>
      <c r="V3" s="1">
        <v>2</v>
      </c>
      <c r="Y3" s="5"/>
    </row>
    <row r="4" spans="1:25" ht="24" x14ac:dyDescent="0.25">
      <c r="A4" s="13" t="s">
        <v>23</v>
      </c>
      <c r="B4" s="14" t="s">
        <v>79</v>
      </c>
      <c r="C4" s="14" t="s">
        <v>135</v>
      </c>
      <c r="D4" s="14" t="s">
        <v>141</v>
      </c>
      <c r="E4" s="14" t="s">
        <v>164</v>
      </c>
      <c r="F4" s="15" t="s">
        <v>210</v>
      </c>
      <c r="G4" s="15" t="s">
        <v>214</v>
      </c>
      <c r="H4" s="2">
        <v>96</v>
      </c>
      <c r="I4" s="8">
        <v>96</v>
      </c>
      <c r="J4" s="19">
        <v>2110000</v>
      </c>
      <c r="K4" s="8" t="s">
        <v>218</v>
      </c>
      <c r="L4" s="8">
        <v>28</v>
      </c>
      <c r="M4" s="8" t="s">
        <v>218</v>
      </c>
      <c r="N4" s="8" t="s">
        <v>218</v>
      </c>
      <c r="O4" s="15" t="s">
        <v>216</v>
      </c>
      <c r="P4" s="12" t="str">
        <f>IF(O4="A/R","R","NC")</f>
        <v>NC</v>
      </c>
      <c r="Q4" s="16">
        <v>98906.25</v>
      </c>
      <c r="R4" s="8" t="s">
        <v>220</v>
      </c>
      <c r="S4" s="8" t="s">
        <v>219</v>
      </c>
      <c r="T4" s="8" t="s">
        <v>218</v>
      </c>
      <c r="U4" s="8" t="s">
        <v>218</v>
      </c>
      <c r="V4" s="1">
        <v>16</v>
      </c>
      <c r="Y4" s="5"/>
    </row>
    <row r="5" spans="1:25" ht="24" x14ac:dyDescent="0.25">
      <c r="A5" s="13" t="s">
        <v>24</v>
      </c>
      <c r="B5" s="14" t="s">
        <v>80</v>
      </c>
      <c r="C5" s="14" t="s">
        <v>135</v>
      </c>
      <c r="D5" s="14" t="s">
        <v>142</v>
      </c>
      <c r="E5" s="14" t="s">
        <v>165</v>
      </c>
      <c r="F5" s="15" t="s">
        <v>211</v>
      </c>
      <c r="G5" s="15" t="s">
        <v>214</v>
      </c>
      <c r="H5" s="2">
        <v>112</v>
      </c>
      <c r="I5" s="8">
        <v>112</v>
      </c>
      <c r="J5" s="19">
        <v>2030000</v>
      </c>
      <c r="K5" s="8" t="s">
        <v>218</v>
      </c>
      <c r="L5" s="8">
        <v>28</v>
      </c>
      <c r="M5" s="8" t="s">
        <v>218</v>
      </c>
      <c r="N5" s="8" t="s">
        <v>218</v>
      </c>
      <c r="O5" s="15" t="s">
        <v>216</v>
      </c>
      <c r="P5" s="12" t="str">
        <f>IF(O5="A/R","R","NC")</f>
        <v>NC</v>
      </c>
      <c r="Q5" s="16">
        <v>108540.86538461539</v>
      </c>
      <c r="R5" s="8" t="s">
        <v>220</v>
      </c>
      <c r="S5" s="8" t="s">
        <v>219</v>
      </c>
      <c r="T5" s="8" t="s">
        <v>218</v>
      </c>
      <c r="U5" s="8" t="s">
        <v>218</v>
      </c>
      <c r="V5" s="1">
        <v>29</v>
      </c>
      <c r="Y5" s="5"/>
    </row>
    <row r="6" spans="1:25" x14ac:dyDescent="0.25">
      <c r="A6" s="13" t="s">
        <v>25</v>
      </c>
      <c r="B6" s="14" t="s">
        <v>81</v>
      </c>
      <c r="C6" s="14" t="s">
        <v>136</v>
      </c>
      <c r="D6" s="14" t="s">
        <v>143</v>
      </c>
      <c r="E6" s="14" t="s">
        <v>166</v>
      </c>
      <c r="F6" s="15" t="s">
        <v>212</v>
      </c>
      <c r="G6" s="15" t="s">
        <v>215</v>
      </c>
      <c r="H6" s="2">
        <v>108</v>
      </c>
      <c r="I6" s="8">
        <v>108</v>
      </c>
      <c r="J6" s="19">
        <v>1660000</v>
      </c>
      <c r="K6" s="8" t="s">
        <v>218</v>
      </c>
      <c r="L6" s="8">
        <v>28</v>
      </c>
      <c r="M6" s="8" t="s">
        <v>218</v>
      </c>
      <c r="N6" s="8" t="s">
        <v>218</v>
      </c>
      <c r="O6" s="15" t="s">
        <v>216</v>
      </c>
      <c r="P6" s="12" t="str">
        <f>IF(O6="A/R","R","NC")</f>
        <v>NC</v>
      </c>
      <c r="Q6" s="16">
        <v>106410.25641025641</v>
      </c>
      <c r="R6" s="8" t="s">
        <v>220</v>
      </c>
      <c r="S6" s="8" t="s">
        <v>219</v>
      </c>
      <c r="T6" s="8" t="s">
        <v>218</v>
      </c>
      <c r="U6" s="8" t="s">
        <v>218</v>
      </c>
      <c r="V6" s="1">
        <v>42</v>
      </c>
      <c r="Y6" s="5"/>
    </row>
    <row r="7" spans="1:25" ht="24" x14ac:dyDescent="0.25">
      <c r="A7" s="13" t="s">
        <v>26</v>
      </c>
      <c r="B7" s="14" t="s">
        <v>82</v>
      </c>
      <c r="C7" s="14" t="s">
        <v>137</v>
      </c>
      <c r="D7" s="14" t="s">
        <v>144</v>
      </c>
      <c r="E7" s="14" t="s">
        <v>167</v>
      </c>
      <c r="F7" s="15" t="s">
        <v>209</v>
      </c>
      <c r="G7" s="15" t="s">
        <v>214</v>
      </c>
      <c r="H7" s="2">
        <v>130</v>
      </c>
      <c r="I7" s="8">
        <v>130</v>
      </c>
      <c r="J7" s="19">
        <v>2527301</v>
      </c>
      <c r="K7" s="8" t="s">
        <v>218</v>
      </c>
      <c r="L7" s="8">
        <v>28</v>
      </c>
      <c r="M7" s="8" t="s">
        <v>218</v>
      </c>
      <c r="N7" s="8" t="s">
        <v>218</v>
      </c>
      <c r="O7" s="15" t="s">
        <v>216</v>
      </c>
      <c r="P7" s="12" t="str">
        <f>IF(O7="A/R","R","NC")</f>
        <v>NC</v>
      </c>
      <c r="Q7" s="16">
        <v>105653.14535502958</v>
      </c>
      <c r="R7" s="8" t="s">
        <v>220</v>
      </c>
      <c r="S7" s="8" t="s">
        <v>219</v>
      </c>
      <c r="T7" s="8" t="s">
        <v>218</v>
      </c>
      <c r="U7" s="8" t="s">
        <v>218</v>
      </c>
      <c r="V7" s="1">
        <v>55</v>
      </c>
      <c r="Y7" s="5"/>
    </row>
    <row r="8" spans="1:25" ht="24" x14ac:dyDescent="0.25">
      <c r="A8" s="13" t="s">
        <v>27</v>
      </c>
      <c r="B8" s="14" t="s">
        <v>83</v>
      </c>
      <c r="C8" s="14" t="s">
        <v>135</v>
      </c>
      <c r="D8" s="14" t="s">
        <v>145</v>
      </c>
      <c r="E8" s="14" t="s">
        <v>168</v>
      </c>
      <c r="F8" s="15" t="s">
        <v>212</v>
      </c>
      <c r="G8" s="15" t="s">
        <v>215</v>
      </c>
      <c r="H8" s="2">
        <v>128</v>
      </c>
      <c r="I8" s="8">
        <v>128</v>
      </c>
      <c r="J8" s="19">
        <v>2110000</v>
      </c>
      <c r="K8" s="8" t="s">
        <v>218</v>
      </c>
      <c r="L8" s="8">
        <v>28</v>
      </c>
      <c r="M8" s="8" t="s">
        <v>218</v>
      </c>
      <c r="N8" s="8" t="s">
        <v>218</v>
      </c>
      <c r="O8" s="15" t="s">
        <v>216</v>
      </c>
      <c r="P8" s="12" t="str">
        <f>IF(O8="A/R","R","NC")</f>
        <v>NC</v>
      </c>
      <c r="Q8" s="16">
        <v>98716.045673076922</v>
      </c>
      <c r="R8" s="8" t="s">
        <v>220</v>
      </c>
      <c r="S8" s="8" t="s">
        <v>219</v>
      </c>
      <c r="T8" s="8" t="s">
        <v>218</v>
      </c>
      <c r="U8" s="8" t="s">
        <v>218</v>
      </c>
      <c r="V8" s="1">
        <v>13</v>
      </c>
      <c r="Y8" s="5"/>
    </row>
    <row r="9" spans="1:25" ht="24" x14ac:dyDescent="0.25">
      <c r="A9" s="13" t="s">
        <v>28</v>
      </c>
      <c r="B9" s="14" t="s">
        <v>84</v>
      </c>
      <c r="C9" s="14" t="s">
        <v>138</v>
      </c>
      <c r="D9" s="14" t="s">
        <v>146</v>
      </c>
      <c r="E9" s="14" t="s">
        <v>169</v>
      </c>
      <c r="F9" s="15" t="s">
        <v>210</v>
      </c>
      <c r="G9" s="15" t="s">
        <v>215</v>
      </c>
      <c r="H9" s="2">
        <v>63</v>
      </c>
      <c r="I9" s="8">
        <v>63</v>
      </c>
      <c r="J9" s="19">
        <v>1518387</v>
      </c>
      <c r="K9" s="8" t="s">
        <v>218</v>
      </c>
      <c r="L9" s="8">
        <v>28</v>
      </c>
      <c r="M9" s="8" t="s">
        <v>218</v>
      </c>
      <c r="N9" s="8" t="s">
        <v>218</v>
      </c>
      <c r="O9" s="15" t="s">
        <v>216</v>
      </c>
      <c r="P9" s="12" t="str">
        <f>IF(O9="A/R","R","NC")</f>
        <v>NC</v>
      </c>
      <c r="Q9" s="16">
        <v>108456.21428571429</v>
      </c>
      <c r="R9" s="8" t="s">
        <v>220</v>
      </c>
      <c r="S9" s="8" t="s">
        <v>219</v>
      </c>
      <c r="T9" s="8" t="s">
        <v>219</v>
      </c>
      <c r="U9" s="8" t="s">
        <v>218</v>
      </c>
      <c r="V9" s="1">
        <v>26</v>
      </c>
      <c r="W9" s="3"/>
      <c r="X9" s="3"/>
      <c r="Y9" s="3"/>
    </row>
    <row r="10" spans="1:25" ht="24" x14ac:dyDescent="0.25">
      <c r="A10" s="13" t="s">
        <v>29</v>
      </c>
      <c r="B10" s="14" t="s">
        <v>85</v>
      </c>
      <c r="C10" s="14" t="s">
        <v>139</v>
      </c>
      <c r="D10" s="14" t="s">
        <v>145</v>
      </c>
      <c r="E10" s="14" t="s">
        <v>170</v>
      </c>
      <c r="F10" s="15" t="s">
        <v>212</v>
      </c>
      <c r="G10" s="15" t="s">
        <v>215</v>
      </c>
      <c r="H10" s="2">
        <v>75</v>
      </c>
      <c r="I10" s="8">
        <v>75</v>
      </c>
      <c r="J10" s="19">
        <v>1338812</v>
      </c>
      <c r="K10" s="8" t="s">
        <v>218</v>
      </c>
      <c r="L10" s="8">
        <v>28</v>
      </c>
      <c r="M10" s="8" t="s">
        <v>218</v>
      </c>
      <c r="N10" s="8" t="s">
        <v>218</v>
      </c>
      <c r="O10" s="15" t="s">
        <v>216</v>
      </c>
      <c r="P10" s="12" t="str">
        <f>IF(O10="A/R","R","NC")</f>
        <v>NC</v>
      </c>
      <c r="Q10" s="16">
        <v>106898.98892307692</v>
      </c>
      <c r="R10" s="8" t="s">
        <v>220</v>
      </c>
      <c r="S10" s="8" t="s">
        <v>219</v>
      </c>
      <c r="T10" s="8" t="s">
        <v>218</v>
      </c>
      <c r="U10" s="8" t="s">
        <v>218</v>
      </c>
      <c r="V10" s="1">
        <v>39</v>
      </c>
      <c r="Y10" s="5"/>
    </row>
    <row r="11" spans="1:25" ht="24" x14ac:dyDescent="0.25">
      <c r="A11" s="13" t="s">
        <v>30</v>
      </c>
      <c r="B11" s="14" t="s">
        <v>86</v>
      </c>
      <c r="C11" s="14" t="s">
        <v>135</v>
      </c>
      <c r="D11" s="14" t="s">
        <v>145</v>
      </c>
      <c r="E11" s="14" t="s">
        <v>171</v>
      </c>
      <c r="F11" s="15" t="s">
        <v>212</v>
      </c>
      <c r="G11" s="15" t="s">
        <v>215</v>
      </c>
      <c r="H11" s="2">
        <v>132</v>
      </c>
      <c r="I11" s="8">
        <v>132</v>
      </c>
      <c r="J11" s="19">
        <v>2110000</v>
      </c>
      <c r="K11" s="8" t="s">
        <v>218</v>
      </c>
      <c r="L11" s="8">
        <v>28</v>
      </c>
      <c r="M11" s="8" t="s">
        <v>218</v>
      </c>
      <c r="N11" s="8" t="s">
        <v>218</v>
      </c>
      <c r="O11" s="15" t="s">
        <v>216</v>
      </c>
      <c r="P11" s="12" t="str">
        <f>IF(O11="A/R","R","NC")</f>
        <v>NC</v>
      </c>
      <c r="Q11" s="16">
        <v>95724.650349650343</v>
      </c>
      <c r="R11" s="8" t="s">
        <v>220</v>
      </c>
      <c r="S11" s="8" t="s">
        <v>219</v>
      </c>
      <c r="T11" s="8" t="s">
        <v>218</v>
      </c>
      <c r="U11" s="8" t="s">
        <v>218</v>
      </c>
      <c r="V11" s="1">
        <v>53</v>
      </c>
      <c r="Y11" s="5"/>
    </row>
    <row r="12" spans="1:25" x14ac:dyDescent="0.25">
      <c r="A12" s="13" t="s">
        <v>31</v>
      </c>
      <c r="B12" s="14" t="s">
        <v>87</v>
      </c>
      <c r="C12" s="14" t="s">
        <v>135</v>
      </c>
      <c r="D12" s="14" t="s">
        <v>147</v>
      </c>
      <c r="E12" s="14" t="s">
        <v>172</v>
      </c>
      <c r="F12" s="15" t="s">
        <v>212</v>
      </c>
      <c r="G12" s="15" t="s">
        <v>214</v>
      </c>
      <c r="H12" s="2">
        <v>88</v>
      </c>
      <c r="I12" s="8">
        <v>88</v>
      </c>
      <c r="J12" s="19">
        <v>1576344</v>
      </c>
      <c r="K12" s="8" t="s">
        <v>218</v>
      </c>
      <c r="L12" s="8">
        <v>28</v>
      </c>
      <c r="M12" s="8" t="s">
        <v>218</v>
      </c>
      <c r="N12" s="8" t="s">
        <v>218</v>
      </c>
      <c r="O12" s="15" t="s">
        <v>216</v>
      </c>
      <c r="P12" s="12" t="str">
        <f>IF(O12="A/R","R","NC")</f>
        <v>NC</v>
      </c>
      <c r="Q12" s="16">
        <v>107271.31153846154</v>
      </c>
      <c r="R12" s="8" t="s">
        <v>220</v>
      </c>
      <c r="S12" s="8" t="s">
        <v>219</v>
      </c>
      <c r="T12" s="8" t="s">
        <v>218</v>
      </c>
      <c r="U12" s="8" t="s">
        <v>218</v>
      </c>
      <c r="V12" s="1">
        <v>10</v>
      </c>
      <c r="Y12" s="5"/>
    </row>
    <row r="13" spans="1:25" ht="24" x14ac:dyDescent="0.25">
      <c r="A13" s="13" t="s">
        <v>32</v>
      </c>
      <c r="B13" s="14" t="s">
        <v>88</v>
      </c>
      <c r="C13" s="14" t="s">
        <v>134</v>
      </c>
      <c r="D13" s="14" t="s">
        <v>148</v>
      </c>
      <c r="E13" s="14" t="s">
        <v>173</v>
      </c>
      <c r="F13" s="15" t="s">
        <v>213</v>
      </c>
      <c r="G13" s="15" t="s">
        <v>215</v>
      </c>
      <c r="H13" s="2">
        <v>250</v>
      </c>
      <c r="I13" s="8">
        <v>200</v>
      </c>
      <c r="J13" s="19">
        <v>2110000</v>
      </c>
      <c r="K13" s="8" t="s">
        <v>218</v>
      </c>
      <c r="L13" s="8">
        <v>28</v>
      </c>
      <c r="M13" s="8" t="s">
        <v>218</v>
      </c>
      <c r="N13" s="8" t="s">
        <v>218</v>
      </c>
      <c r="O13" s="15" t="s">
        <v>216</v>
      </c>
      <c r="P13" s="12" t="str">
        <f>IF(O13="A/R","R","NC")</f>
        <v>NC</v>
      </c>
      <c r="Q13" s="16">
        <v>73038.461538461546</v>
      </c>
      <c r="R13" s="8" t="s">
        <v>220</v>
      </c>
      <c r="S13" s="8" t="s">
        <v>219</v>
      </c>
      <c r="T13" s="8" t="s">
        <v>218</v>
      </c>
      <c r="U13" s="8" t="s">
        <v>218</v>
      </c>
      <c r="V13" s="1">
        <v>23</v>
      </c>
      <c r="Y13" s="5"/>
    </row>
    <row r="14" spans="1:25" ht="24" x14ac:dyDescent="0.25">
      <c r="A14" s="13" t="s">
        <v>33</v>
      </c>
      <c r="B14" s="14" t="s">
        <v>89</v>
      </c>
      <c r="C14" s="14" t="s">
        <v>134</v>
      </c>
      <c r="D14" s="14" t="s">
        <v>149</v>
      </c>
      <c r="E14" s="14" t="s">
        <v>174</v>
      </c>
      <c r="F14" s="15" t="s">
        <v>212</v>
      </c>
      <c r="G14" s="15" t="s">
        <v>214</v>
      </c>
      <c r="H14" s="2">
        <v>120</v>
      </c>
      <c r="I14" s="8">
        <v>120</v>
      </c>
      <c r="J14" s="19">
        <v>1848370</v>
      </c>
      <c r="K14" s="8" t="s">
        <v>218</v>
      </c>
      <c r="L14" s="8">
        <v>28</v>
      </c>
      <c r="M14" s="8" t="s">
        <v>218</v>
      </c>
      <c r="N14" s="8" t="s">
        <v>218</v>
      </c>
      <c r="O14" s="15" t="s">
        <v>216</v>
      </c>
      <c r="P14" s="12" t="str">
        <f>IF(O14="A/R","R","NC")</f>
        <v>NC</v>
      </c>
      <c r="Q14" s="16">
        <v>106636.73076923077</v>
      </c>
      <c r="R14" s="8" t="s">
        <v>220</v>
      </c>
      <c r="S14" s="8" t="s">
        <v>219</v>
      </c>
      <c r="T14" s="8" t="s">
        <v>218</v>
      </c>
      <c r="U14" s="8" t="s">
        <v>218</v>
      </c>
      <c r="V14" s="1">
        <v>37</v>
      </c>
      <c r="Y14" s="5"/>
    </row>
    <row r="15" spans="1:25" ht="36" x14ac:dyDescent="0.25">
      <c r="A15" s="13" t="s">
        <v>34</v>
      </c>
      <c r="B15" s="14" t="s">
        <v>90</v>
      </c>
      <c r="C15" s="14" t="s">
        <v>136</v>
      </c>
      <c r="D15" s="14" t="s">
        <v>150</v>
      </c>
      <c r="E15" s="14" t="s">
        <v>175</v>
      </c>
      <c r="F15" s="15" t="s">
        <v>209</v>
      </c>
      <c r="G15" s="15" t="s">
        <v>214</v>
      </c>
      <c r="H15" s="2">
        <v>96</v>
      </c>
      <c r="I15" s="8">
        <v>96</v>
      </c>
      <c r="J15" s="19">
        <v>1660000</v>
      </c>
      <c r="K15" s="8" t="s">
        <v>218</v>
      </c>
      <c r="L15" s="8">
        <v>28</v>
      </c>
      <c r="M15" s="8" t="s">
        <v>218</v>
      </c>
      <c r="N15" s="8" t="s">
        <v>218</v>
      </c>
      <c r="O15" s="15" t="s">
        <v>216</v>
      </c>
      <c r="P15" s="12" t="str">
        <f>IF(O15="A/R","R","NC")</f>
        <v>NC</v>
      </c>
      <c r="Q15" s="16">
        <v>93973.557692307688</v>
      </c>
      <c r="R15" s="8" t="s">
        <v>220</v>
      </c>
      <c r="S15" s="8" t="s">
        <v>219</v>
      </c>
      <c r="T15" s="8" t="s">
        <v>218</v>
      </c>
      <c r="U15" s="8" t="s">
        <v>218</v>
      </c>
      <c r="V15" s="1">
        <v>50</v>
      </c>
      <c r="Y15" s="5"/>
    </row>
    <row r="16" spans="1:25" x14ac:dyDescent="0.25">
      <c r="A16" s="13" t="s">
        <v>35</v>
      </c>
      <c r="B16" s="14" t="s">
        <v>91</v>
      </c>
      <c r="C16" s="14" t="s">
        <v>136</v>
      </c>
      <c r="D16" s="14" t="s">
        <v>143</v>
      </c>
      <c r="E16" s="14" t="s">
        <v>166</v>
      </c>
      <c r="F16" s="15" t="s">
        <v>213</v>
      </c>
      <c r="G16" s="15" t="s">
        <v>215</v>
      </c>
      <c r="H16" s="2">
        <v>83</v>
      </c>
      <c r="I16" s="8">
        <v>83</v>
      </c>
      <c r="J16" s="19">
        <v>1530000</v>
      </c>
      <c r="K16" s="8" t="s">
        <v>218</v>
      </c>
      <c r="L16" s="8">
        <v>28</v>
      </c>
      <c r="M16" s="8" t="s">
        <v>218</v>
      </c>
      <c r="N16" s="8" t="s">
        <v>218</v>
      </c>
      <c r="O16" s="15" t="s">
        <v>216</v>
      </c>
      <c r="P16" s="12" t="str">
        <f>IF(O16="A/R","R","NC")</f>
        <v>NC</v>
      </c>
      <c r="Q16" s="16">
        <v>110389.71269694161</v>
      </c>
      <c r="R16" s="8" t="s">
        <v>220</v>
      </c>
      <c r="S16" s="8" t="s">
        <v>219</v>
      </c>
      <c r="T16" s="8" t="s">
        <v>218</v>
      </c>
      <c r="U16" s="8" t="s">
        <v>218</v>
      </c>
      <c r="V16" s="1">
        <v>7</v>
      </c>
      <c r="Y16" s="5"/>
    </row>
    <row r="17" spans="1:25" ht="24" x14ac:dyDescent="0.25">
      <c r="A17" s="13" t="s">
        <v>36</v>
      </c>
      <c r="B17" s="14" t="s">
        <v>92</v>
      </c>
      <c r="C17" s="14" t="s">
        <v>136</v>
      </c>
      <c r="D17" s="14" t="s">
        <v>151</v>
      </c>
      <c r="E17" s="14" t="s">
        <v>176</v>
      </c>
      <c r="F17" s="15" t="s">
        <v>212</v>
      </c>
      <c r="G17" s="15" t="s">
        <v>214</v>
      </c>
      <c r="H17" s="2">
        <v>85</v>
      </c>
      <c r="I17" s="8">
        <v>85</v>
      </c>
      <c r="J17" s="19">
        <v>1575000</v>
      </c>
      <c r="K17" s="8" t="s">
        <v>218</v>
      </c>
      <c r="L17" s="8">
        <v>28</v>
      </c>
      <c r="M17" s="8" t="s">
        <v>218</v>
      </c>
      <c r="N17" s="8" t="s">
        <v>218</v>
      </c>
      <c r="O17" s="15" t="s">
        <v>216</v>
      </c>
      <c r="P17" s="12" t="str">
        <f>IF(O17="A/R","R","NC")</f>
        <v>NC</v>
      </c>
      <c r="Q17" s="16">
        <v>110962.66968325793</v>
      </c>
      <c r="R17" s="8" t="s">
        <v>221</v>
      </c>
      <c r="S17" s="8" t="s">
        <v>219</v>
      </c>
      <c r="T17" s="8" t="s">
        <v>218</v>
      </c>
      <c r="U17" s="8" t="s">
        <v>218</v>
      </c>
      <c r="V17" s="1">
        <v>20</v>
      </c>
      <c r="Y17" s="5"/>
    </row>
    <row r="18" spans="1:25" ht="24" x14ac:dyDescent="0.25">
      <c r="A18" s="13" t="s">
        <v>37</v>
      </c>
      <c r="B18" s="14" t="s">
        <v>93</v>
      </c>
      <c r="C18" s="14" t="s">
        <v>139</v>
      </c>
      <c r="D18" s="14" t="s">
        <v>152</v>
      </c>
      <c r="E18" s="14" t="s">
        <v>177</v>
      </c>
      <c r="F18" s="15" t="s">
        <v>213</v>
      </c>
      <c r="G18" s="15" t="s">
        <v>214</v>
      </c>
      <c r="H18" s="2">
        <v>87</v>
      </c>
      <c r="I18" s="8">
        <v>87</v>
      </c>
      <c r="J18" s="19">
        <v>1598068</v>
      </c>
      <c r="K18" s="8" t="s">
        <v>218</v>
      </c>
      <c r="L18" s="8">
        <v>28</v>
      </c>
      <c r="M18" s="8" t="s">
        <v>218</v>
      </c>
      <c r="N18" s="8" t="s">
        <v>218</v>
      </c>
      <c r="O18" s="15" t="s">
        <v>216</v>
      </c>
      <c r="P18" s="12" t="str">
        <f>IF(O18="A/R","R","NC")</f>
        <v>NC</v>
      </c>
      <c r="Q18" s="16">
        <v>109999.64084880636</v>
      </c>
      <c r="R18" s="8" t="s">
        <v>220</v>
      </c>
      <c r="S18" s="8" t="s">
        <v>219</v>
      </c>
      <c r="T18" s="8" t="s">
        <v>218</v>
      </c>
      <c r="U18" s="8" t="s">
        <v>218</v>
      </c>
      <c r="V18" s="1">
        <v>34</v>
      </c>
      <c r="Y18" s="5"/>
    </row>
    <row r="19" spans="1:25" x14ac:dyDescent="0.25">
      <c r="A19" s="13" t="s">
        <v>39</v>
      </c>
      <c r="B19" s="14" t="s">
        <v>95</v>
      </c>
      <c r="C19" s="14" t="s">
        <v>136</v>
      </c>
      <c r="D19" s="14" t="s">
        <v>142</v>
      </c>
      <c r="E19" s="14" t="s">
        <v>179</v>
      </c>
      <c r="F19" s="15" t="s">
        <v>209</v>
      </c>
      <c r="G19" s="15" t="s">
        <v>214</v>
      </c>
      <c r="H19" s="2">
        <v>86</v>
      </c>
      <c r="I19" s="8">
        <v>86</v>
      </c>
      <c r="J19" s="19">
        <v>1660000</v>
      </c>
      <c r="K19" s="8" t="s">
        <v>218</v>
      </c>
      <c r="L19" s="8">
        <v>28</v>
      </c>
      <c r="M19" s="8" t="s">
        <v>218</v>
      </c>
      <c r="N19" s="8" t="s">
        <v>218</v>
      </c>
      <c r="O19" s="15" t="s">
        <v>216</v>
      </c>
      <c r="P19" s="12" t="str">
        <f>IF(O19="A/R","R","NC")</f>
        <v>NC</v>
      </c>
      <c r="Q19" s="16">
        <v>104900.71556350625</v>
      </c>
      <c r="R19" s="8" t="s">
        <v>220</v>
      </c>
      <c r="S19" s="8" t="s">
        <v>219</v>
      </c>
      <c r="T19" s="8" t="s">
        <v>218</v>
      </c>
      <c r="U19" s="8" t="s">
        <v>218</v>
      </c>
      <c r="V19" s="1">
        <v>4</v>
      </c>
      <c r="Y19" s="5"/>
    </row>
    <row r="20" spans="1:25" ht="36" x14ac:dyDescent="0.25">
      <c r="A20" s="13" t="s">
        <v>40</v>
      </c>
      <c r="B20" s="14" t="s">
        <v>96</v>
      </c>
      <c r="C20" s="14" t="s">
        <v>137</v>
      </c>
      <c r="D20" s="14" t="s">
        <v>153</v>
      </c>
      <c r="E20" s="14" t="s">
        <v>180</v>
      </c>
      <c r="F20" s="15" t="s">
        <v>212</v>
      </c>
      <c r="G20" s="15" t="s">
        <v>215</v>
      </c>
      <c r="H20" s="2">
        <v>116</v>
      </c>
      <c r="I20" s="8">
        <v>116</v>
      </c>
      <c r="J20" s="19">
        <v>2150000</v>
      </c>
      <c r="K20" s="8" t="s">
        <v>218</v>
      </c>
      <c r="L20" s="8">
        <v>28</v>
      </c>
      <c r="M20" s="8" t="s">
        <v>218</v>
      </c>
      <c r="N20" s="8" t="s">
        <v>218</v>
      </c>
      <c r="O20" s="15" t="s">
        <v>216</v>
      </c>
      <c r="P20" s="12" t="str">
        <f>IF(O20="A/R","R","NC")</f>
        <v>NC</v>
      </c>
      <c r="Q20" s="16">
        <v>110993.03713527852</v>
      </c>
      <c r="R20" s="8" t="s">
        <v>221</v>
      </c>
      <c r="S20" s="8" t="s">
        <v>219</v>
      </c>
      <c r="T20" s="8" t="s">
        <v>218</v>
      </c>
      <c r="U20" s="8" t="s">
        <v>218</v>
      </c>
      <c r="V20" s="1">
        <v>18</v>
      </c>
      <c r="Y20" s="5"/>
    </row>
    <row r="21" spans="1:25" ht="24" x14ac:dyDescent="0.25">
      <c r="A21" s="13" t="s">
        <v>41</v>
      </c>
      <c r="B21" s="14" t="s">
        <v>97</v>
      </c>
      <c r="C21" s="14" t="s">
        <v>135</v>
      </c>
      <c r="D21" s="14" t="s">
        <v>152</v>
      </c>
      <c r="E21" s="14" t="s">
        <v>181</v>
      </c>
      <c r="F21" s="15" t="s">
        <v>212</v>
      </c>
      <c r="G21" s="15" t="s">
        <v>214</v>
      </c>
      <c r="H21" s="2">
        <v>96</v>
      </c>
      <c r="I21" s="8">
        <v>96</v>
      </c>
      <c r="J21" s="19">
        <v>1763386</v>
      </c>
      <c r="K21" s="8" t="s">
        <v>218</v>
      </c>
      <c r="L21" s="8">
        <v>28</v>
      </c>
      <c r="M21" s="8" t="s">
        <v>218</v>
      </c>
      <c r="N21" s="8" t="s">
        <v>218</v>
      </c>
      <c r="O21" s="15" t="s">
        <v>216</v>
      </c>
      <c r="P21" s="12" t="str">
        <f>IF(O21="A/R","R","NC")</f>
        <v>NC</v>
      </c>
      <c r="Q21" s="16">
        <v>109999.67956730768</v>
      </c>
      <c r="R21" s="8" t="s">
        <v>220</v>
      </c>
      <c r="S21" s="8" t="s">
        <v>219</v>
      </c>
      <c r="T21" s="8" t="s">
        <v>218</v>
      </c>
      <c r="U21" s="8" t="s">
        <v>218</v>
      </c>
      <c r="V21" s="1">
        <v>31</v>
      </c>
      <c r="Y21" s="5"/>
    </row>
    <row r="22" spans="1:25" ht="24" x14ac:dyDescent="0.25">
      <c r="A22" s="13" t="s">
        <v>43</v>
      </c>
      <c r="B22" s="14" t="s">
        <v>99</v>
      </c>
      <c r="C22" s="14" t="s">
        <v>139</v>
      </c>
      <c r="D22" s="14" t="s">
        <v>154</v>
      </c>
      <c r="E22" s="14" t="s">
        <v>183</v>
      </c>
      <c r="F22" s="15" t="s">
        <v>212</v>
      </c>
      <c r="G22" s="15" t="s">
        <v>215</v>
      </c>
      <c r="H22" s="2">
        <v>117</v>
      </c>
      <c r="I22" s="8">
        <v>117</v>
      </c>
      <c r="J22" s="19">
        <v>2110000</v>
      </c>
      <c r="K22" s="8" t="s">
        <v>218</v>
      </c>
      <c r="L22" s="8">
        <v>28</v>
      </c>
      <c r="M22" s="8" t="s">
        <v>218</v>
      </c>
      <c r="N22" s="8" t="s">
        <v>218</v>
      </c>
      <c r="O22" s="15" t="s">
        <v>216</v>
      </c>
      <c r="P22" s="12" t="str">
        <f>IF(O22="A/R","R","NC")</f>
        <v>NC</v>
      </c>
      <c r="Q22" s="16">
        <v>107997.04142011834</v>
      </c>
      <c r="R22" s="8" t="s">
        <v>220</v>
      </c>
      <c r="S22" s="8" t="s">
        <v>219</v>
      </c>
      <c r="T22" s="8" t="s">
        <v>218</v>
      </c>
      <c r="U22" s="8" t="s">
        <v>218</v>
      </c>
      <c r="V22" s="1">
        <v>1</v>
      </c>
      <c r="Y22" s="5"/>
    </row>
    <row r="23" spans="1:25" ht="24" x14ac:dyDescent="0.25">
      <c r="A23" s="13" t="s">
        <v>44</v>
      </c>
      <c r="B23" s="14" t="s">
        <v>100</v>
      </c>
      <c r="C23" s="14" t="s">
        <v>135</v>
      </c>
      <c r="D23" s="14" t="s">
        <v>155</v>
      </c>
      <c r="E23" s="14" t="s">
        <v>184</v>
      </c>
      <c r="F23" s="15" t="s">
        <v>212</v>
      </c>
      <c r="G23" s="15" t="s">
        <v>214</v>
      </c>
      <c r="H23" s="2">
        <v>120</v>
      </c>
      <c r="I23" s="8">
        <v>120</v>
      </c>
      <c r="J23" s="19">
        <v>2060000</v>
      </c>
      <c r="K23" s="8" t="s">
        <v>218</v>
      </c>
      <c r="L23" s="8">
        <v>28</v>
      </c>
      <c r="M23" s="8" t="s">
        <v>218</v>
      </c>
      <c r="N23" s="8" t="s">
        <v>218</v>
      </c>
      <c r="O23" s="15" t="s">
        <v>216</v>
      </c>
      <c r="P23" s="12" t="str">
        <f>IF(O23="A/R","R","NC")</f>
        <v>NC</v>
      </c>
      <c r="Q23" s="16">
        <v>102801.92307692308</v>
      </c>
      <c r="R23" s="8" t="s">
        <v>220</v>
      </c>
      <c r="S23" s="8" t="s">
        <v>219</v>
      </c>
      <c r="T23" s="8" t="s">
        <v>218</v>
      </c>
      <c r="U23" s="8" t="s">
        <v>218</v>
      </c>
      <c r="V23" s="1">
        <v>15</v>
      </c>
      <c r="Y23" s="5"/>
    </row>
    <row r="24" spans="1:25" ht="24" x14ac:dyDescent="0.25">
      <c r="A24" s="13" t="s">
        <v>45</v>
      </c>
      <c r="B24" s="14" t="s">
        <v>101</v>
      </c>
      <c r="C24" s="14" t="s">
        <v>139</v>
      </c>
      <c r="D24" s="14" t="s">
        <v>152</v>
      </c>
      <c r="E24" s="14" t="s">
        <v>185</v>
      </c>
      <c r="F24" s="15" t="s">
        <v>212</v>
      </c>
      <c r="G24" s="15" t="s">
        <v>215</v>
      </c>
      <c r="H24" s="2">
        <v>102</v>
      </c>
      <c r="I24" s="8">
        <v>102</v>
      </c>
      <c r="J24" s="19">
        <v>1873597</v>
      </c>
      <c r="K24" s="8" t="s">
        <v>218</v>
      </c>
      <c r="L24" s="8">
        <v>28</v>
      </c>
      <c r="M24" s="8" t="s">
        <v>218</v>
      </c>
      <c r="N24" s="8" t="s">
        <v>218</v>
      </c>
      <c r="O24" s="15" t="s">
        <v>216</v>
      </c>
      <c r="P24" s="12" t="str">
        <f>IF(O24="A/R","R","NC")</f>
        <v>NC</v>
      </c>
      <c r="Q24" s="16">
        <v>109999.64287330316</v>
      </c>
      <c r="R24" s="8" t="s">
        <v>220</v>
      </c>
      <c r="S24" s="8" t="s">
        <v>219</v>
      </c>
      <c r="T24" s="8" t="s">
        <v>218</v>
      </c>
      <c r="U24" s="8" t="s">
        <v>218</v>
      </c>
      <c r="V24" s="1">
        <v>28</v>
      </c>
      <c r="Y24" s="5"/>
    </row>
    <row r="25" spans="1:25" ht="24" x14ac:dyDescent="0.25">
      <c r="A25" s="13" t="s">
        <v>46</v>
      </c>
      <c r="B25" s="14" t="s">
        <v>102</v>
      </c>
      <c r="C25" s="14" t="s">
        <v>135</v>
      </c>
      <c r="D25" s="14" t="s">
        <v>156</v>
      </c>
      <c r="E25" s="14" t="s">
        <v>186</v>
      </c>
      <c r="F25" s="15" t="s">
        <v>212</v>
      </c>
      <c r="G25" s="15" t="s">
        <v>214</v>
      </c>
      <c r="H25" s="2">
        <v>100</v>
      </c>
      <c r="I25" s="8">
        <v>100</v>
      </c>
      <c r="J25" s="19">
        <v>1740000</v>
      </c>
      <c r="K25" s="8" t="s">
        <v>218</v>
      </c>
      <c r="L25" s="8">
        <v>28</v>
      </c>
      <c r="M25" s="8" t="s">
        <v>218</v>
      </c>
      <c r="N25" s="8" t="s">
        <v>218</v>
      </c>
      <c r="O25" s="15" t="s">
        <v>216</v>
      </c>
      <c r="P25" s="12" t="str">
        <f>IF(O25="A/R","R","NC")</f>
        <v>NC</v>
      </c>
      <c r="Q25" s="16">
        <v>104199.23076923077</v>
      </c>
      <c r="R25" s="8" t="s">
        <v>220</v>
      </c>
      <c r="S25" s="8" t="s">
        <v>219</v>
      </c>
      <c r="T25" s="8" t="s">
        <v>218</v>
      </c>
      <c r="U25" s="8" t="s">
        <v>218</v>
      </c>
      <c r="V25" s="1">
        <v>41</v>
      </c>
      <c r="Y25" s="5"/>
    </row>
    <row r="26" spans="1:25" x14ac:dyDescent="0.25">
      <c r="A26" s="13" t="s">
        <v>47</v>
      </c>
      <c r="B26" s="14" t="s">
        <v>103</v>
      </c>
      <c r="C26" s="14" t="s">
        <v>137</v>
      </c>
      <c r="D26" s="14" t="s">
        <v>153</v>
      </c>
      <c r="E26" s="14" t="s">
        <v>187</v>
      </c>
      <c r="F26" s="15" t="s">
        <v>209</v>
      </c>
      <c r="G26" s="15" t="s">
        <v>214</v>
      </c>
      <c r="H26" s="2">
        <v>120</v>
      </c>
      <c r="I26" s="8">
        <v>120</v>
      </c>
      <c r="J26" s="19">
        <v>2560000</v>
      </c>
      <c r="K26" s="8" t="s">
        <v>218</v>
      </c>
      <c r="L26" s="8">
        <v>28</v>
      </c>
      <c r="M26" s="8" t="s">
        <v>218</v>
      </c>
      <c r="N26" s="8" t="s">
        <v>218</v>
      </c>
      <c r="O26" s="15" t="s">
        <v>216</v>
      </c>
      <c r="P26" s="12" t="str">
        <f>IF(O26="A/R","R","NC")</f>
        <v>NC</v>
      </c>
      <c r="Q26" s="16">
        <v>115938.46153846155</v>
      </c>
      <c r="R26" s="8" t="s">
        <v>221</v>
      </c>
      <c r="S26" s="8" t="s">
        <v>219</v>
      </c>
      <c r="T26" s="8" t="s">
        <v>218</v>
      </c>
      <c r="U26" s="8" t="s">
        <v>218</v>
      </c>
      <c r="V26" s="1">
        <v>12</v>
      </c>
      <c r="Y26" s="5"/>
    </row>
    <row r="27" spans="1:25" ht="60" x14ac:dyDescent="0.25">
      <c r="A27" s="13" t="s">
        <v>48</v>
      </c>
      <c r="B27" s="14" t="s">
        <v>104</v>
      </c>
      <c r="C27" s="14" t="s">
        <v>136</v>
      </c>
      <c r="D27" s="14" t="s">
        <v>157</v>
      </c>
      <c r="E27" s="14" t="s">
        <v>188</v>
      </c>
      <c r="F27" s="15" t="s">
        <v>210</v>
      </c>
      <c r="G27" s="15" t="s">
        <v>214</v>
      </c>
      <c r="H27" s="2">
        <v>80</v>
      </c>
      <c r="I27" s="8">
        <v>80</v>
      </c>
      <c r="J27" s="19">
        <v>1660000</v>
      </c>
      <c r="K27" s="8" t="s">
        <v>218</v>
      </c>
      <c r="L27" s="8">
        <v>28</v>
      </c>
      <c r="M27" s="8" t="s">
        <v>218</v>
      </c>
      <c r="N27" s="8" t="s">
        <v>218</v>
      </c>
      <c r="O27" s="15" t="s">
        <v>216</v>
      </c>
      <c r="P27" s="12" t="str">
        <f>IF(O27="A/R","R","NC")</f>
        <v>NC</v>
      </c>
      <c r="Q27" s="16">
        <v>93375</v>
      </c>
      <c r="R27" s="8" t="s">
        <v>220</v>
      </c>
      <c r="S27" s="8" t="s">
        <v>219</v>
      </c>
      <c r="T27" s="8" t="s">
        <v>218</v>
      </c>
      <c r="U27" s="8" t="s">
        <v>218</v>
      </c>
      <c r="V27" s="1">
        <v>25</v>
      </c>
      <c r="Y27" s="5"/>
    </row>
    <row r="28" spans="1:25" ht="24" x14ac:dyDescent="0.25">
      <c r="A28" s="13" t="s">
        <v>49</v>
      </c>
      <c r="B28" s="14" t="s">
        <v>105</v>
      </c>
      <c r="C28" s="14" t="s">
        <v>135</v>
      </c>
      <c r="D28" s="14" t="s">
        <v>155</v>
      </c>
      <c r="E28" s="14" t="s">
        <v>189</v>
      </c>
      <c r="F28" s="15" t="s">
        <v>212</v>
      </c>
      <c r="G28" s="15" t="s">
        <v>214</v>
      </c>
      <c r="H28" s="2">
        <v>124</v>
      </c>
      <c r="I28" s="8">
        <v>124</v>
      </c>
      <c r="J28" s="19">
        <v>2110000</v>
      </c>
      <c r="K28" s="8" t="s">
        <v>218</v>
      </c>
      <c r="L28" s="8">
        <v>28</v>
      </c>
      <c r="M28" s="8" t="s">
        <v>218</v>
      </c>
      <c r="N28" s="8" t="s">
        <v>218</v>
      </c>
      <c r="O28" s="15" t="s">
        <v>216</v>
      </c>
      <c r="P28" s="12" t="str">
        <f>IF(O28="A/R","R","NC")</f>
        <v>NC</v>
      </c>
      <c r="Q28" s="16">
        <v>101900.43424317618</v>
      </c>
      <c r="R28" s="8" t="s">
        <v>220</v>
      </c>
      <c r="S28" s="8" t="s">
        <v>219</v>
      </c>
      <c r="T28" s="8" t="s">
        <v>218</v>
      </c>
      <c r="U28" s="8" t="s">
        <v>218</v>
      </c>
      <c r="V28" s="1">
        <v>52</v>
      </c>
      <c r="Y28" s="5"/>
    </row>
    <row r="29" spans="1:25" ht="60" x14ac:dyDescent="0.25">
      <c r="A29" s="13" t="s">
        <v>50</v>
      </c>
      <c r="B29" s="14" t="s">
        <v>106</v>
      </c>
      <c r="C29" s="14" t="s">
        <v>134</v>
      </c>
      <c r="D29" s="14" t="s">
        <v>157</v>
      </c>
      <c r="E29" s="14" t="s">
        <v>188</v>
      </c>
      <c r="F29" s="15" t="s">
        <v>212</v>
      </c>
      <c r="G29" s="15" t="s">
        <v>214</v>
      </c>
      <c r="H29" s="2">
        <v>81</v>
      </c>
      <c r="I29" s="8">
        <v>81</v>
      </c>
      <c r="J29" s="19">
        <v>1420000</v>
      </c>
      <c r="K29" s="8" t="s">
        <v>218</v>
      </c>
      <c r="L29" s="8">
        <v>28</v>
      </c>
      <c r="M29" s="8" t="s">
        <v>218</v>
      </c>
      <c r="N29" s="8" t="s">
        <v>218</v>
      </c>
      <c r="O29" s="15" t="s">
        <v>216</v>
      </c>
      <c r="P29" s="12" t="str">
        <f>IF(O29="A/R","R","NC")</f>
        <v>NC</v>
      </c>
      <c r="Q29" s="16">
        <v>104982.90598290597</v>
      </c>
      <c r="R29" s="8" t="s">
        <v>220</v>
      </c>
      <c r="S29" s="8" t="s">
        <v>219</v>
      </c>
      <c r="T29" s="8" t="s">
        <v>218</v>
      </c>
      <c r="U29" s="8" t="s">
        <v>218</v>
      </c>
      <c r="V29" s="1">
        <v>9</v>
      </c>
      <c r="Y29" s="5"/>
    </row>
    <row r="30" spans="1:25" ht="24" x14ac:dyDescent="0.25">
      <c r="A30" s="13" t="s">
        <v>51</v>
      </c>
      <c r="B30" s="14" t="s">
        <v>107</v>
      </c>
      <c r="C30" s="14" t="s">
        <v>134</v>
      </c>
      <c r="D30" s="14" t="s">
        <v>148</v>
      </c>
      <c r="E30" s="14" t="s">
        <v>190</v>
      </c>
      <c r="F30" s="15" t="s">
        <v>213</v>
      </c>
      <c r="G30" s="15" t="s">
        <v>214</v>
      </c>
      <c r="H30" s="2">
        <v>160</v>
      </c>
      <c r="I30" s="8">
        <v>128</v>
      </c>
      <c r="J30" s="19">
        <v>2110000</v>
      </c>
      <c r="K30" s="8" t="s">
        <v>218</v>
      </c>
      <c r="L30" s="8">
        <v>28</v>
      </c>
      <c r="M30" s="8" t="s">
        <v>218</v>
      </c>
      <c r="N30" s="8" t="s">
        <v>218</v>
      </c>
      <c r="O30" s="15" t="s">
        <v>216</v>
      </c>
      <c r="P30" s="12" t="str">
        <f>IF(O30="A/R","R","NC")</f>
        <v>NC</v>
      </c>
      <c r="Q30" s="16">
        <v>98716.045673076922</v>
      </c>
      <c r="R30" s="8" t="s">
        <v>220</v>
      </c>
      <c r="S30" s="8" t="s">
        <v>219</v>
      </c>
      <c r="T30" s="8" t="s">
        <v>218</v>
      </c>
      <c r="U30" s="8" t="s">
        <v>218</v>
      </c>
      <c r="V30" s="1">
        <v>22</v>
      </c>
      <c r="Y30" s="5"/>
    </row>
    <row r="31" spans="1:25" ht="24" x14ac:dyDescent="0.25">
      <c r="A31" s="13" t="s">
        <v>52</v>
      </c>
      <c r="B31" s="14" t="s">
        <v>108</v>
      </c>
      <c r="C31" s="14" t="s">
        <v>135</v>
      </c>
      <c r="D31" s="14" t="s">
        <v>158</v>
      </c>
      <c r="E31" s="14" t="s">
        <v>191</v>
      </c>
      <c r="F31" s="15" t="s">
        <v>212</v>
      </c>
      <c r="G31" s="15" t="s">
        <v>214</v>
      </c>
      <c r="H31" s="2">
        <v>79</v>
      </c>
      <c r="I31" s="8">
        <v>79</v>
      </c>
      <c r="J31" s="19">
        <v>1270000</v>
      </c>
      <c r="K31" s="8" t="s">
        <v>218</v>
      </c>
      <c r="L31" s="8">
        <v>28</v>
      </c>
      <c r="M31" s="8" t="s">
        <v>218</v>
      </c>
      <c r="N31" s="8" t="s">
        <v>218</v>
      </c>
      <c r="O31" s="15" t="s">
        <v>216</v>
      </c>
      <c r="P31" s="12" t="str">
        <f>IF(O31="A/R","R","NC")</f>
        <v>NC</v>
      </c>
      <c r="Q31" s="16">
        <v>111295.0340798442</v>
      </c>
      <c r="R31" s="8" t="s">
        <v>221</v>
      </c>
      <c r="S31" s="8" t="s">
        <v>219</v>
      </c>
      <c r="T31" s="8" t="s">
        <v>218</v>
      </c>
      <c r="U31" s="8" t="s">
        <v>218</v>
      </c>
      <c r="V31" s="1">
        <v>36</v>
      </c>
      <c r="Y31" s="5"/>
    </row>
    <row r="32" spans="1:25" ht="24" x14ac:dyDescent="0.25">
      <c r="A32" s="13" t="s">
        <v>54</v>
      </c>
      <c r="B32" s="14" t="s">
        <v>110</v>
      </c>
      <c r="C32" s="14" t="s">
        <v>135</v>
      </c>
      <c r="D32" s="14" t="s">
        <v>155</v>
      </c>
      <c r="E32" s="14" t="s">
        <v>193</v>
      </c>
      <c r="F32" s="15" t="s">
        <v>212</v>
      </c>
      <c r="G32" s="15" t="s">
        <v>214</v>
      </c>
      <c r="H32" s="2">
        <v>120</v>
      </c>
      <c r="I32" s="8">
        <v>120</v>
      </c>
      <c r="J32" s="19">
        <v>2060000</v>
      </c>
      <c r="K32" s="8" t="s">
        <v>218</v>
      </c>
      <c r="L32" s="8">
        <v>28</v>
      </c>
      <c r="M32" s="8" t="s">
        <v>218</v>
      </c>
      <c r="N32" s="8" t="s">
        <v>218</v>
      </c>
      <c r="O32" s="15" t="s">
        <v>216</v>
      </c>
      <c r="P32" s="12" t="str">
        <f>IF(O32="A/R","R","NC")</f>
        <v>NC</v>
      </c>
      <c r="Q32" s="16">
        <v>102801.92307692308</v>
      </c>
      <c r="R32" s="8" t="s">
        <v>220</v>
      </c>
      <c r="S32" s="8" t="s">
        <v>219</v>
      </c>
      <c r="T32" s="8" t="s">
        <v>218</v>
      </c>
      <c r="U32" s="8" t="s">
        <v>218</v>
      </c>
      <c r="V32" s="1">
        <v>6</v>
      </c>
      <c r="Y32" s="5"/>
    </row>
    <row r="33" spans="1:25" x14ac:dyDescent="0.25">
      <c r="A33" s="13" t="s">
        <v>55</v>
      </c>
      <c r="B33" s="14" t="s">
        <v>111</v>
      </c>
      <c r="C33" s="14" t="s">
        <v>137</v>
      </c>
      <c r="D33" s="14" t="s">
        <v>153</v>
      </c>
      <c r="E33" s="14" t="s">
        <v>187</v>
      </c>
      <c r="F33" s="15" t="s">
        <v>209</v>
      </c>
      <c r="G33" s="15" t="s">
        <v>214</v>
      </c>
      <c r="H33" s="2">
        <v>113</v>
      </c>
      <c r="I33" s="8">
        <v>113</v>
      </c>
      <c r="J33" s="19">
        <v>2430000</v>
      </c>
      <c r="K33" s="8" t="s">
        <v>218</v>
      </c>
      <c r="L33" s="8">
        <v>28</v>
      </c>
      <c r="M33" s="8" t="s">
        <v>218</v>
      </c>
      <c r="N33" s="8" t="s">
        <v>218</v>
      </c>
      <c r="O33" s="15" t="s">
        <v>216</v>
      </c>
      <c r="P33" s="12" t="str">
        <f>IF(O33="A/R","R","NC")</f>
        <v>NC</v>
      </c>
      <c r="Q33" s="16">
        <v>116868.27773995917</v>
      </c>
      <c r="R33" s="8" t="s">
        <v>221</v>
      </c>
      <c r="S33" s="8" t="s">
        <v>219</v>
      </c>
      <c r="T33" s="8" t="s">
        <v>218</v>
      </c>
      <c r="U33" s="8" t="s">
        <v>218</v>
      </c>
      <c r="V33" s="1">
        <v>33</v>
      </c>
      <c r="Y33" s="5"/>
    </row>
    <row r="34" spans="1:25" ht="48" x14ac:dyDescent="0.25">
      <c r="A34" s="13" t="s">
        <v>56</v>
      </c>
      <c r="B34" s="14" t="s">
        <v>112</v>
      </c>
      <c r="C34" s="14" t="s">
        <v>137</v>
      </c>
      <c r="D34" s="14" t="s">
        <v>160</v>
      </c>
      <c r="E34" s="14" t="s">
        <v>194</v>
      </c>
      <c r="F34" s="15" t="s">
        <v>213</v>
      </c>
      <c r="G34" s="15" t="s">
        <v>215</v>
      </c>
      <c r="H34" s="2">
        <v>136</v>
      </c>
      <c r="I34" s="8">
        <v>136</v>
      </c>
      <c r="J34" s="19">
        <v>2561000</v>
      </c>
      <c r="K34" s="8" t="s">
        <v>218</v>
      </c>
      <c r="L34" s="8">
        <v>28</v>
      </c>
      <c r="M34" s="8" t="s">
        <v>218</v>
      </c>
      <c r="N34" s="8" t="s">
        <v>218</v>
      </c>
      <c r="O34" s="15" t="s">
        <v>216</v>
      </c>
      <c r="P34" s="12" t="str">
        <f>IF(O34="A/R","R","NC")</f>
        <v>NC</v>
      </c>
      <c r="Q34" s="16">
        <v>112768.01470588235</v>
      </c>
      <c r="R34" s="8" t="s">
        <v>221</v>
      </c>
      <c r="S34" s="8" t="s">
        <v>219</v>
      </c>
      <c r="T34" s="8" t="s">
        <v>218</v>
      </c>
      <c r="U34" s="8" t="s">
        <v>218</v>
      </c>
      <c r="V34" s="1">
        <v>46</v>
      </c>
      <c r="Y34" s="5"/>
    </row>
    <row r="35" spans="1:25" ht="24" x14ac:dyDescent="0.25">
      <c r="A35" s="13" t="s">
        <v>57</v>
      </c>
      <c r="B35" s="14" t="s">
        <v>113</v>
      </c>
      <c r="C35" s="14" t="s">
        <v>135</v>
      </c>
      <c r="D35" s="14" t="s">
        <v>155</v>
      </c>
      <c r="E35" s="14" t="s">
        <v>195</v>
      </c>
      <c r="F35" s="15" t="s">
        <v>212</v>
      </c>
      <c r="G35" s="15" t="s">
        <v>215</v>
      </c>
      <c r="H35" s="2">
        <v>120</v>
      </c>
      <c r="I35" s="8">
        <v>120</v>
      </c>
      <c r="J35" s="19">
        <v>2060000</v>
      </c>
      <c r="K35" s="8" t="s">
        <v>218</v>
      </c>
      <c r="L35" s="8">
        <v>28</v>
      </c>
      <c r="M35" s="8" t="s">
        <v>218</v>
      </c>
      <c r="N35" s="8" t="s">
        <v>218</v>
      </c>
      <c r="O35" s="15" t="s">
        <v>216</v>
      </c>
      <c r="P35" s="12" t="str">
        <f>IF(O35="A/R","R","NC")</f>
        <v>NC</v>
      </c>
      <c r="Q35" s="16">
        <v>102801.92307692308</v>
      </c>
      <c r="R35" s="8" t="s">
        <v>220</v>
      </c>
      <c r="S35" s="8" t="s">
        <v>219</v>
      </c>
      <c r="T35" s="8" t="s">
        <v>218</v>
      </c>
      <c r="U35" s="8" t="s">
        <v>218</v>
      </c>
      <c r="V35" s="1">
        <v>3</v>
      </c>
      <c r="Y35" s="5"/>
    </row>
    <row r="36" spans="1:25" ht="60" x14ac:dyDescent="0.25">
      <c r="A36" s="13" t="s">
        <v>58</v>
      </c>
      <c r="B36" s="14" t="s">
        <v>114</v>
      </c>
      <c r="C36" s="14" t="s">
        <v>136</v>
      </c>
      <c r="D36" s="14" t="s">
        <v>157</v>
      </c>
      <c r="E36" s="14" t="s">
        <v>188</v>
      </c>
      <c r="F36" s="15" t="s">
        <v>209</v>
      </c>
      <c r="G36" s="15" t="s">
        <v>214</v>
      </c>
      <c r="H36" s="2">
        <v>80</v>
      </c>
      <c r="I36" s="8">
        <v>80</v>
      </c>
      <c r="J36" s="19">
        <v>1560000</v>
      </c>
      <c r="K36" s="8" t="s">
        <v>218</v>
      </c>
      <c r="L36" s="8">
        <v>28</v>
      </c>
      <c r="M36" s="8" t="s">
        <v>218</v>
      </c>
      <c r="N36" s="8" t="s">
        <v>218</v>
      </c>
      <c r="O36" s="15" t="s">
        <v>216</v>
      </c>
      <c r="P36" s="12" t="str">
        <f>IF(O36="A/R","R","NC")</f>
        <v>NC</v>
      </c>
      <c r="Q36" s="16">
        <v>105975</v>
      </c>
      <c r="R36" s="8" t="s">
        <v>220</v>
      </c>
      <c r="S36" s="8" t="s">
        <v>219</v>
      </c>
      <c r="T36" s="8" t="s">
        <v>218</v>
      </c>
      <c r="U36" s="8" t="s">
        <v>218</v>
      </c>
      <c r="V36" s="1">
        <v>17</v>
      </c>
      <c r="Y36" s="5"/>
    </row>
    <row r="37" spans="1:25" ht="48" x14ac:dyDescent="0.25">
      <c r="A37" s="13" t="s">
        <v>59</v>
      </c>
      <c r="B37" s="14" t="s">
        <v>115</v>
      </c>
      <c r="C37" s="14" t="s">
        <v>137</v>
      </c>
      <c r="D37" s="14" t="s">
        <v>160</v>
      </c>
      <c r="E37" s="14" t="s">
        <v>196</v>
      </c>
      <c r="F37" s="15" t="s">
        <v>213</v>
      </c>
      <c r="G37" s="15" t="s">
        <v>214</v>
      </c>
      <c r="H37" s="2">
        <v>132</v>
      </c>
      <c r="I37" s="8">
        <v>132</v>
      </c>
      <c r="J37" s="19">
        <v>2561000</v>
      </c>
      <c r="K37" s="8" t="s">
        <v>218</v>
      </c>
      <c r="L37" s="8">
        <v>28</v>
      </c>
      <c r="M37" s="8" t="s">
        <v>218</v>
      </c>
      <c r="N37" s="8" t="s">
        <v>218</v>
      </c>
      <c r="O37" s="15" t="s">
        <v>216</v>
      </c>
      <c r="P37" s="12" t="str">
        <f>IF(O37="A/R","R","NC")</f>
        <v>NC</v>
      </c>
      <c r="Q37" s="16">
        <v>116185.22727272728</v>
      </c>
      <c r="R37" s="8" t="s">
        <v>221</v>
      </c>
      <c r="S37" s="8" t="s">
        <v>219</v>
      </c>
      <c r="T37" s="8" t="s">
        <v>218</v>
      </c>
      <c r="U37" s="8" t="s">
        <v>218</v>
      </c>
      <c r="V37" s="1">
        <v>30</v>
      </c>
      <c r="Y37" s="5"/>
    </row>
    <row r="38" spans="1:25" x14ac:dyDescent="0.25">
      <c r="A38" s="13" t="s">
        <v>60</v>
      </c>
      <c r="B38" s="14" t="s">
        <v>116</v>
      </c>
      <c r="C38" s="14" t="s">
        <v>137</v>
      </c>
      <c r="D38" s="14" t="s">
        <v>153</v>
      </c>
      <c r="E38" s="14" t="s">
        <v>187</v>
      </c>
      <c r="F38" s="15" t="s">
        <v>212</v>
      </c>
      <c r="G38" s="15" t="s">
        <v>214</v>
      </c>
      <c r="H38" s="2">
        <v>100</v>
      </c>
      <c r="I38" s="8">
        <v>100</v>
      </c>
      <c r="J38" s="19">
        <v>1920000</v>
      </c>
      <c r="K38" s="8" t="s">
        <v>218</v>
      </c>
      <c r="L38" s="8">
        <v>28</v>
      </c>
      <c r="M38" s="8" t="s">
        <v>218</v>
      </c>
      <c r="N38" s="8" t="s">
        <v>218</v>
      </c>
      <c r="O38" s="15" t="s">
        <v>216</v>
      </c>
      <c r="P38" s="12" t="str">
        <f>IF(O38="A/R","R","NC")</f>
        <v>NC</v>
      </c>
      <c r="Q38" s="16">
        <v>114978.46153846155</v>
      </c>
      <c r="R38" s="8" t="s">
        <v>221</v>
      </c>
      <c r="S38" s="8" t="s">
        <v>219</v>
      </c>
      <c r="T38" s="8" t="s">
        <v>218</v>
      </c>
      <c r="U38" s="8" t="s">
        <v>218</v>
      </c>
      <c r="V38" s="1">
        <v>43</v>
      </c>
      <c r="Y38" s="5"/>
    </row>
    <row r="39" spans="1:25" ht="60" x14ac:dyDescent="0.25">
      <c r="A39" s="13" t="s">
        <v>61</v>
      </c>
      <c r="B39" s="14" t="s">
        <v>117</v>
      </c>
      <c r="C39" s="14" t="s">
        <v>139</v>
      </c>
      <c r="D39" s="14" t="s">
        <v>157</v>
      </c>
      <c r="E39" s="14" t="s">
        <v>188</v>
      </c>
      <c r="F39" s="15" t="s">
        <v>212</v>
      </c>
      <c r="G39" s="15" t="s">
        <v>215</v>
      </c>
      <c r="H39" s="2">
        <v>110</v>
      </c>
      <c r="I39" s="8">
        <v>110</v>
      </c>
      <c r="J39" s="19">
        <v>2020000</v>
      </c>
      <c r="K39" s="8" t="s">
        <v>218</v>
      </c>
      <c r="L39" s="8">
        <v>28</v>
      </c>
      <c r="M39" s="8" t="s">
        <v>218</v>
      </c>
      <c r="N39" s="8" t="s">
        <v>218</v>
      </c>
      <c r="O39" s="15" t="s">
        <v>216</v>
      </c>
      <c r="P39" s="12" t="str">
        <f>IF(O39="A/R","R","NC")</f>
        <v>NC</v>
      </c>
      <c r="Q39" s="16">
        <v>109969.93006993007</v>
      </c>
      <c r="R39" s="8" t="s">
        <v>220</v>
      </c>
      <c r="S39" s="8" t="s">
        <v>219</v>
      </c>
      <c r="T39" s="8" t="s">
        <v>218</v>
      </c>
      <c r="U39" s="8" t="s">
        <v>218</v>
      </c>
      <c r="V39" s="1">
        <v>14</v>
      </c>
      <c r="Y39" s="5"/>
    </row>
    <row r="40" spans="1:25" x14ac:dyDescent="0.25">
      <c r="A40" s="13" t="s">
        <v>62</v>
      </c>
      <c r="B40" s="14" t="s">
        <v>118</v>
      </c>
      <c r="C40" s="14" t="s">
        <v>139</v>
      </c>
      <c r="D40" s="14" t="s">
        <v>145</v>
      </c>
      <c r="E40" s="14" t="s">
        <v>197</v>
      </c>
      <c r="F40" s="15" t="s">
        <v>212</v>
      </c>
      <c r="G40" s="15" t="s">
        <v>215</v>
      </c>
      <c r="H40" s="2">
        <v>384</v>
      </c>
      <c r="I40" s="8">
        <v>384</v>
      </c>
      <c r="J40" s="19">
        <v>2110000</v>
      </c>
      <c r="K40" s="8" t="s">
        <v>218</v>
      </c>
      <c r="L40" s="8">
        <v>28</v>
      </c>
      <c r="M40" s="8" t="s">
        <v>218</v>
      </c>
      <c r="N40" s="8" t="s">
        <v>218</v>
      </c>
      <c r="O40" s="15" t="s">
        <v>217</v>
      </c>
      <c r="P40" s="12" t="str">
        <f>IF(O40="A/R","R","NC")</f>
        <v>R</v>
      </c>
      <c r="Q40" s="16">
        <v>38040.865384615383</v>
      </c>
      <c r="R40" s="8" t="s">
        <v>220</v>
      </c>
      <c r="S40" s="8" t="s">
        <v>219</v>
      </c>
      <c r="T40" s="8" t="s">
        <v>218</v>
      </c>
      <c r="U40" s="8" t="s">
        <v>218</v>
      </c>
      <c r="V40" s="1">
        <v>27</v>
      </c>
      <c r="Y40" s="5"/>
    </row>
    <row r="41" spans="1:25" ht="24" x14ac:dyDescent="0.25">
      <c r="A41" s="13" t="s">
        <v>63</v>
      </c>
      <c r="B41" s="14" t="s">
        <v>119</v>
      </c>
      <c r="C41" s="14" t="s">
        <v>135</v>
      </c>
      <c r="D41" s="14" t="s">
        <v>147</v>
      </c>
      <c r="E41" s="14" t="s">
        <v>198</v>
      </c>
      <c r="F41" s="15" t="s">
        <v>212</v>
      </c>
      <c r="G41" s="15" t="s">
        <v>215</v>
      </c>
      <c r="H41" s="2">
        <v>88</v>
      </c>
      <c r="I41" s="8">
        <v>88</v>
      </c>
      <c r="J41" s="19">
        <v>1576344</v>
      </c>
      <c r="K41" s="8" t="s">
        <v>218</v>
      </c>
      <c r="L41" s="8">
        <v>28</v>
      </c>
      <c r="M41" s="8" t="s">
        <v>218</v>
      </c>
      <c r="N41" s="8" t="s">
        <v>218</v>
      </c>
      <c r="O41" s="15" t="s">
        <v>216</v>
      </c>
      <c r="P41" s="12" t="str">
        <f>IF(O41="A/R","R","NC")</f>
        <v>NC</v>
      </c>
      <c r="Q41" s="16">
        <v>107271.31153846154</v>
      </c>
      <c r="R41" s="8" t="s">
        <v>220</v>
      </c>
      <c r="S41" s="8" t="s">
        <v>219</v>
      </c>
      <c r="T41" s="8" t="s">
        <v>218</v>
      </c>
      <c r="U41" s="8" t="s">
        <v>218</v>
      </c>
      <c r="V41" s="1">
        <v>40</v>
      </c>
      <c r="Y41" s="5"/>
    </row>
    <row r="42" spans="1:25" ht="24" x14ac:dyDescent="0.25">
      <c r="A42" s="13" t="s">
        <v>64</v>
      </c>
      <c r="B42" s="14" t="s">
        <v>120</v>
      </c>
      <c r="C42" s="14" t="s">
        <v>136</v>
      </c>
      <c r="D42" s="14" t="s">
        <v>161</v>
      </c>
      <c r="E42" s="14" t="s">
        <v>199</v>
      </c>
      <c r="F42" s="15" t="s">
        <v>210</v>
      </c>
      <c r="G42" s="15" t="s">
        <v>214</v>
      </c>
      <c r="H42" s="2">
        <v>75</v>
      </c>
      <c r="I42" s="8">
        <v>75</v>
      </c>
      <c r="J42" s="19">
        <v>1660000</v>
      </c>
      <c r="K42" s="8" t="s">
        <v>218</v>
      </c>
      <c r="L42" s="8">
        <v>28</v>
      </c>
      <c r="M42" s="8" t="s">
        <v>218</v>
      </c>
      <c r="N42" s="8" t="s">
        <v>218</v>
      </c>
      <c r="O42" s="15" t="s">
        <v>216</v>
      </c>
      <c r="P42" s="12" t="str">
        <f>IF(O42="A/R","R","NC")</f>
        <v>NC</v>
      </c>
      <c r="Q42" s="16">
        <v>99600</v>
      </c>
      <c r="R42" s="8" t="s">
        <v>220</v>
      </c>
      <c r="S42" s="8" t="s">
        <v>219</v>
      </c>
      <c r="T42" s="8" t="s">
        <v>218</v>
      </c>
      <c r="U42" s="8" t="s">
        <v>218</v>
      </c>
      <c r="V42" s="1">
        <v>54</v>
      </c>
      <c r="Y42" s="5"/>
    </row>
    <row r="43" spans="1:25" ht="24" x14ac:dyDescent="0.25">
      <c r="A43" s="13" t="s">
        <v>65</v>
      </c>
      <c r="B43" s="14" t="s">
        <v>121</v>
      </c>
      <c r="C43" s="14" t="s">
        <v>136</v>
      </c>
      <c r="D43" s="14" t="s">
        <v>150</v>
      </c>
      <c r="E43" s="14" t="s">
        <v>200</v>
      </c>
      <c r="F43" s="15" t="s">
        <v>212</v>
      </c>
      <c r="G43" s="15" t="s">
        <v>215</v>
      </c>
      <c r="H43" s="2">
        <v>88</v>
      </c>
      <c r="I43" s="8">
        <v>88</v>
      </c>
      <c r="J43" s="19">
        <v>1615000</v>
      </c>
      <c r="K43" s="8" t="s">
        <v>218</v>
      </c>
      <c r="L43" s="8">
        <v>28</v>
      </c>
      <c r="M43" s="8" t="s">
        <v>218</v>
      </c>
      <c r="N43" s="8" t="s">
        <v>218</v>
      </c>
      <c r="O43" s="15" t="s">
        <v>216</v>
      </c>
      <c r="P43" s="12" t="str">
        <f>IF(O43="A/R","R","NC")</f>
        <v>NC</v>
      </c>
      <c r="Q43" s="16">
        <v>109901.87937062937</v>
      </c>
      <c r="R43" s="8" t="s">
        <v>220</v>
      </c>
      <c r="S43" s="8" t="s">
        <v>219</v>
      </c>
      <c r="T43" s="8" t="s">
        <v>218</v>
      </c>
      <c r="U43" s="8" t="s">
        <v>218</v>
      </c>
      <c r="V43" s="1">
        <v>11</v>
      </c>
      <c r="Y43" s="5"/>
    </row>
    <row r="44" spans="1:25" x14ac:dyDescent="0.25">
      <c r="A44" s="13" t="s">
        <v>67</v>
      </c>
      <c r="B44" s="14" t="s">
        <v>123</v>
      </c>
      <c r="C44" s="14" t="s">
        <v>136</v>
      </c>
      <c r="D44" s="14" t="s">
        <v>162</v>
      </c>
      <c r="E44" s="14" t="s">
        <v>201</v>
      </c>
      <c r="F44" s="15" t="s">
        <v>212</v>
      </c>
      <c r="G44" s="15" t="s">
        <v>214</v>
      </c>
      <c r="H44" s="2">
        <v>82</v>
      </c>
      <c r="I44" s="8">
        <v>82</v>
      </c>
      <c r="J44" s="19">
        <v>1551931</v>
      </c>
      <c r="K44" s="8" t="s">
        <v>218</v>
      </c>
      <c r="L44" s="8">
        <v>28</v>
      </c>
      <c r="M44" s="8" t="s">
        <v>218</v>
      </c>
      <c r="N44" s="8" t="s">
        <v>218</v>
      </c>
      <c r="O44" s="15" t="s">
        <v>216</v>
      </c>
      <c r="P44" s="12" t="str">
        <f>IF(O44="A/R","R","NC")</f>
        <v>NC</v>
      </c>
      <c r="Q44" s="16">
        <v>113337.5500469043</v>
      </c>
      <c r="R44" s="8" t="s">
        <v>221</v>
      </c>
      <c r="S44" s="8" t="s">
        <v>219</v>
      </c>
      <c r="T44" s="8" t="s">
        <v>218</v>
      </c>
      <c r="U44" s="8" t="s">
        <v>218</v>
      </c>
      <c r="V44" s="2">
        <v>38</v>
      </c>
      <c r="Y44" s="5"/>
    </row>
    <row r="45" spans="1:25" x14ac:dyDescent="0.25">
      <c r="A45" s="13" t="s">
        <v>68</v>
      </c>
      <c r="B45" s="14" t="s">
        <v>124</v>
      </c>
      <c r="C45" s="14" t="s">
        <v>138</v>
      </c>
      <c r="D45" s="14" t="s">
        <v>162</v>
      </c>
      <c r="E45" s="14" t="s">
        <v>201</v>
      </c>
      <c r="F45" s="15" t="s">
        <v>209</v>
      </c>
      <c r="G45" s="15" t="s">
        <v>215</v>
      </c>
      <c r="H45" s="2">
        <v>120</v>
      </c>
      <c r="I45" s="8">
        <v>120</v>
      </c>
      <c r="J45" s="19">
        <v>1660000</v>
      </c>
      <c r="K45" s="8" t="s">
        <v>218</v>
      </c>
      <c r="L45" s="8">
        <v>28</v>
      </c>
      <c r="M45" s="8" t="s">
        <v>218</v>
      </c>
      <c r="N45" s="8" t="s">
        <v>218</v>
      </c>
      <c r="O45" s="15" t="s">
        <v>216</v>
      </c>
      <c r="P45" s="12" t="str">
        <f>IF(O45="A/R","R","NC")</f>
        <v>NC</v>
      </c>
      <c r="Q45" s="16">
        <v>75178.846153846156</v>
      </c>
      <c r="R45" s="8" t="s">
        <v>220</v>
      </c>
      <c r="S45" s="8" t="s">
        <v>218</v>
      </c>
      <c r="T45" s="8" t="s">
        <v>218</v>
      </c>
      <c r="U45" s="8" t="s">
        <v>218</v>
      </c>
      <c r="V45" s="1">
        <v>51</v>
      </c>
      <c r="Y45" s="5"/>
    </row>
    <row r="46" spans="1:25" ht="24" x14ac:dyDescent="0.25">
      <c r="A46" s="13" t="s">
        <v>69</v>
      </c>
      <c r="B46" s="14" t="s">
        <v>125</v>
      </c>
      <c r="C46" s="14" t="s">
        <v>139</v>
      </c>
      <c r="D46" s="14" t="s">
        <v>145</v>
      </c>
      <c r="E46" s="14" t="s">
        <v>202</v>
      </c>
      <c r="F46" s="15" t="s">
        <v>212</v>
      </c>
      <c r="G46" s="15" t="s">
        <v>214</v>
      </c>
      <c r="H46" s="2">
        <v>101</v>
      </c>
      <c r="I46" s="8">
        <v>101</v>
      </c>
      <c r="J46" s="19">
        <v>1694376</v>
      </c>
      <c r="K46" s="8" t="s">
        <v>218</v>
      </c>
      <c r="L46" s="8">
        <v>28</v>
      </c>
      <c r="M46" s="8" t="s">
        <v>218</v>
      </c>
      <c r="N46" s="8" t="s">
        <v>218</v>
      </c>
      <c r="O46" s="15" t="s">
        <v>216</v>
      </c>
      <c r="P46" s="12" t="str">
        <f>IF(O46="A/R","R","NC")</f>
        <v>NC</v>
      </c>
      <c r="Q46" s="16">
        <v>100462.43076923076</v>
      </c>
      <c r="R46" s="8" t="s">
        <v>220</v>
      </c>
      <c r="S46" s="8" t="s">
        <v>219</v>
      </c>
      <c r="T46" s="8" t="s">
        <v>218</v>
      </c>
      <c r="U46" s="8" t="s">
        <v>218</v>
      </c>
      <c r="V46" s="1">
        <v>8</v>
      </c>
      <c r="Y46" s="5"/>
    </row>
    <row r="47" spans="1:25" ht="24" x14ac:dyDescent="0.25">
      <c r="A47" s="13" t="s">
        <v>70</v>
      </c>
      <c r="B47" s="14" t="s">
        <v>126</v>
      </c>
      <c r="C47" s="14" t="s">
        <v>137</v>
      </c>
      <c r="D47" s="14" t="s">
        <v>145</v>
      </c>
      <c r="E47" s="14" t="s">
        <v>203</v>
      </c>
      <c r="F47" s="15" t="s">
        <v>210</v>
      </c>
      <c r="G47" s="15" t="s">
        <v>214</v>
      </c>
      <c r="H47" s="2">
        <v>110</v>
      </c>
      <c r="I47" s="8">
        <v>110</v>
      </c>
      <c r="J47" s="19">
        <v>2561000</v>
      </c>
      <c r="K47" s="8" t="s">
        <v>218</v>
      </c>
      <c r="L47" s="8">
        <v>28</v>
      </c>
      <c r="M47" s="8" t="s">
        <v>218</v>
      </c>
      <c r="N47" s="8" t="s">
        <v>218</v>
      </c>
      <c r="O47" s="15" t="s">
        <v>216</v>
      </c>
      <c r="P47" s="12" t="str">
        <f>IF(O47="A/R","R","NC")</f>
        <v>NC</v>
      </c>
      <c r="Q47" s="16">
        <v>104768.18181818182</v>
      </c>
      <c r="R47" s="8" t="s">
        <v>220</v>
      </c>
      <c r="S47" s="8" t="s">
        <v>219</v>
      </c>
      <c r="T47" s="8" t="s">
        <v>218</v>
      </c>
      <c r="U47" s="8" t="s">
        <v>218</v>
      </c>
      <c r="V47" s="1">
        <v>35</v>
      </c>
      <c r="Y47" s="5"/>
    </row>
    <row r="48" spans="1:25" ht="60" x14ac:dyDescent="0.25">
      <c r="A48" s="13" t="s">
        <v>71</v>
      </c>
      <c r="B48" s="14" t="s">
        <v>127</v>
      </c>
      <c r="C48" s="14" t="s">
        <v>136</v>
      </c>
      <c r="D48" s="14" t="s">
        <v>157</v>
      </c>
      <c r="E48" s="14" t="s">
        <v>188</v>
      </c>
      <c r="F48" s="15" t="s">
        <v>209</v>
      </c>
      <c r="G48" s="15" t="s">
        <v>214</v>
      </c>
      <c r="H48" s="2">
        <v>80</v>
      </c>
      <c r="I48" s="8">
        <v>80</v>
      </c>
      <c r="J48" s="19">
        <v>1559253</v>
      </c>
      <c r="K48" s="8" t="s">
        <v>218</v>
      </c>
      <c r="L48" s="8">
        <v>28</v>
      </c>
      <c r="M48" s="8" t="s">
        <v>218</v>
      </c>
      <c r="N48" s="8" t="s">
        <v>218</v>
      </c>
      <c r="O48" s="15" t="s">
        <v>216</v>
      </c>
      <c r="P48" s="12" t="str">
        <f>IF(O48="A/R","R","NC")</f>
        <v>NC</v>
      </c>
      <c r="Q48" s="16">
        <v>105924.25427884616</v>
      </c>
      <c r="R48" s="8" t="s">
        <v>220</v>
      </c>
      <c r="S48" s="8" t="s">
        <v>219</v>
      </c>
      <c r="T48" s="8" t="s">
        <v>218</v>
      </c>
      <c r="U48" s="8" t="s">
        <v>218</v>
      </c>
      <c r="V48" s="1">
        <v>48</v>
      </c>
      <c r="Y48" s="5"/>
    </row>
    <row r="49" spans="1:25" ht="24" x14ac:dyDescent="0.25">
      <c r="A49" s="13" t="s">
        <v>72</v>
      </c>
      <c r="B49" s="14" t="s">
        <v>128</v>
      </c>
      <c r="C49" s="14" t="s">
        <v>139</v>
      </c>
      <c r="D49" s="14" t="s">
        <v>145</v>
      </c>
      <c r="E49" s="14" t="s">
        <v>204</v>
      </c>
      <c r="F49" s="15" t="s">
        <v>212</v>
      </c>
      <c r="G49" s="15" t="s">
        <v>214</v>
      </c>
      <c r="H49" s="2">
        <v>130</v>
      </c>
      <c r="I49" s="8">
        <v>130</v>
      </c>
      <c r="J49" s="19">
        <v>2110000</v>
      </c>
      <c r="K49" s="8" t="s">
        <v>218</v>
      </c>
      <c r="L49" s="8">
        <v>28</v>
      </c>
      <c r="M49" s="8" t="s">
        <v>218</v>
      </c>
      <c r="N49" s="8" t="s">
        <v>218</v>
      </c>
      <c r="O49" s="15" t="s">
        <v>216</v>
      </c>
      <c r="P49" s="12" t="str">
        <f>IF(O49="A/R","R","NC")</f>
        <v>NC</v>
      </c>
      <c r="Q49" s="16">
        <v>97197.337278106512</v>
      </c>
      <c r="R49" s="8" t="s">
        <v>220</v>
      </c>
      <c r="S49" s="8" t="s">
        <v>219</v>
      </c>
      <c r="T49" s="8" t="s">
        <v>218</v>
      </c>
      <c r="U49" s="8" t="s">
        <v>218</v>
      </c>
      <c r="V49" s="1">
        <v>5</v>
      </c>
      <c r="Y49" s="5"/>
    </row>
    <row r="50" spans="1:25" ht="60" x14ac:dyDescent="0.25">
      <c r="A50" s="13" t="s">
        <v>73</v>
      </c>
      <c r="B50" s="14" t="s">
        <v>129</v>
      </c>
      <c r="C50" s="14" t="s">
        <v>139</v>
      </c>
      <c r="D50" s="14" t="s">
        <v>157</v>
      </c>
      <c r="E50" s="14" t="s">
        <v>188</v>
      </c>
      <c r="F50" s="15" t="s">
        <v>212</v>
      </c>
      <c r="G50" s="15" t="s">
        <v>215</v>
      </c>
      <c r="H50" s="2">
        <v>110</v>
      </c>
      <c r="I50" s="8">
        <v>110</v>
      </c>
      <c r="J50" s="19">
        <v>1945000</v>
      </c>
      <c r="K50" s="8" t="s">
        <v>218</v>
      </c>
      <c r="L50" s="8">
        <v>28</v>
      </c>
      <c r="M50" s="8" t="s">
        <v>218</v>
      </c>
      <c r="N50" s="8" t="s">
        <v>218</v>
      </c>
      <c r="O50" s="15" t="s">
        <v>216</v>
      </c>
      <c r="P50" s="12" t="str">
        <f>IF(O50="A/R","R","NC")</f>
        <v>NC</v>
      </c>
      <c r="Q50" s="16">
        <v>105886.8881118881</v>
      </c>
      <c r="R50" s="8" t="s">
        <v>220</v>
      </c>
      <c r="S50" s="8" t="s">
        <v>219</v>
      </c>
      <c r="T50" s="8" t="s">
        <v>218</v>
      </c>
      <c r="U50" s="8" t="s">
        <v>218</v>
      </c>
      <c r="V50" s="1">
        <v>19</v>
      </c>
      <c r="Y50" s="5"/>
    </row>
    <row r="51" spans="1:25" ht="24" x14ac:dyDescent="0.25">
      <c r="A51" s="13" t="s">
        <v>74</v>
      </c>
      <c r="B51" s="14" t="s">
        <v>130</v>
      </c>
      <c r="C51" s="14" t="s">
        <v>137</v>
      </c>
      <c r="D51" s="14" t="s">
        <v>145</v>
      </c>
      <c r="E51" s="14" t="s">
        <v>205</v>
      </c>
      <c r="F51" s="15" t="s">
        <v>209</v>
      </c>
      <c r="G51" s="15" t="s">
        <v>214</v>
      </c>
      <c r="H51" s="2">
        <v>100</v>
      </c>
      <c r="I51" s="8">
        <v>100</v>
      </c>
      <c r="J51" s="19">
        <v>1967002</v>
      </c>
      <c r="K51" s="8" t="s">
        <v>218</v>
      </c>
      <c r="L51" s="8">
        <v>28</v>
      </c>
      <c r="M51" s="8" t="s">
        <v>218</v>
      </c>
      <c r="N51" s="8" t="s">
        <v>218</v>
      </c>
      <c r="O51" s="15" t="s">
        <v>216</v>
      </c>
      <c r="P51" s="12" t="str">
        <f>IF(O51="A/R","R","NC")</f>
        <v>NC</v>
      </c>
      <c r="Q51" s="16">
        <v>106898.99330769232</v>
      </c>
      <c r="R51" s="8" t="s">
        <v>220</v>
      </c>
      <c r="S51" s="8" t="s">
        <v>219</v>
      </c>
      <c r="T51" s="8" t="s">
        <v>218</v>
      </c>
      <c r="U51" s="8" t="s">
        <v>218</v>
      </c>
      <c r="V51" s="1">
        <v>32</v>
      </c>
      <c r="Y51" s="5"/>
    </row>
    <row r="52" spans="1:25" ht="36" x14ac:dyDescent="0.25">
      <c r="A52" s="13" t="s">
        <v>75</v>
      </c>
      <c r="B52" s="14" t="s">
        <v>131</v>
      </c>
      <c r="C52" s="14" t="s">
        <v>137</v>
      </c>
      <c r="D52" s="14" t="s">
        <v>163</v>
      </c>
      <c r="E52" s="14" t="s">
        <v>206</v>
      </c>
      <c r="F52" s="15" t="s">
        <v>210</v>
      </c>
      <c r="G52" s="15" t="s">
        <v>214</v>
      </c>
      <c r="H52" s="2">
        <v>104</v>
      </c>
      <c r="I52" s="8">
        <v>104</v>
      </c>
      <c r="J52" s="19">
        <v>2561000</v>
      </c>
      <c r="K52" s="8" t="s">
        <v>218</v>
      </c>
      <c r="L52" s="8">
        <v>28</v>
      </c>
      <c r="M52" s="8" t="s">
        <v>218</v>
      </c>
      <c r="N52" s="8" t="s">
        <v>218</v>
      </c>
      <c r="O52" s="15" t="s">
        <v>216</v>
      </c>
      <c r="P52" s="12" t="str">
        <f>IF(O52="A/R","R","NC")</f>
        <v>NC</v>
      </c>
      <c r="Q52" s="16">
        <v>110812.5</v>
      </c>
      <c r="R52" s="8" t="s">
        <v>221</v>
      </c>
      <c r="S52" s="8" t="s">
        <v>219</v>
      </c>
      <c r="T52" s="8" t="s">
        <v>218</v>
      </c>
      <c r="U52" s="8" t="s">
        <v>218</v>
      </c>
      <c r="V52" s="1">
        <v>45</v>
      </c>
      <c r="Y52" s="5"/>
    </row>
    <row r="53" spans="1:25" x14ac:dyDescent="0.25">
      <c r="A53" s="13" t="s">
        <v>76</v>
      </c>
      <c r="B53" s="14" t="s">
        <v>132</v>
      </c>
      <c r="C53" s="14" t="s">
        <v>135</v>
      </c>
      <c r="D53" s="14" t="s">
        <v>145</v>
      </c>
      <c r="E53" s="14" t="s">
        <v>207</v>
      </c>
      <c r="F53" s="15" t="s">
        <v>212</v>
      </c>
      <c r="G53" s="15" t="s">
        <v>214</v>
      </c>
      <c r="H53" s="2">
        <v>118</v>
      </c>
      <c r="I53" s="8">
        <v>118</v>
      </c>
      <c r="J53" s="19">
        <v>2110000</v>
      </c>
      <c r="K53" s="8" t="s">
        <v>218</v>
      </c>
      <c r="L53" s="8">
        <v>28</v>
      </c>
      <c r="M53" s="8" t="s">
        <v>218</v>
      </c>
      <c r="N53" s="8" t="s">
        <v>218</v>
      </c>
      <c r="O53" s="15" t="s">
        <v>216</v>
      </c>
      <c r="P53" s="12" t="str">
        <f>IF(O53="A/R","R","NC")</f>
        <v>NC</v>
      </c>
      <c r="Q53" s="16">
        <v>107081.81225554107</v>
      </c>
      <c r="R53" s="8" t="s">
        <v>220</v>
      </c>
      <c r="S53" s="8" t="s">
        <v>219</v>
      </c>
      <c r="T53" s="8" t="s">
        <v>218</v>
      </c>
      <c r="U53" s="8" t="s">
        <v>218</v>
      </c>
      <c r="V53" s="1">
        <v>56</v>
      </c>
      <c r="Y53" s="5"/>
    </row>
    <row r="54" spans="1:25" ht="24" x14ac:dyDescent="0.25">
      <c r="A54" s="20" t="s">
        <v>77</v>
      </c>
      <c r="B54" s="21" t="s">
        <v>133</v>
      </c>
      <c r="C54" s="21" t="s">
        <v>139</v>
      </c>
      <c r="D54" s="21" t="s">
        <v>145</v>
      </c>
      <c r="E54" s="21" t="s">
        <v>208</v>
      </c>
      <c r="F54" s="22" t="s">
        <v>212</v>
      </c>
      <c r="G54" s="22" t="s">
        <v>215</v>
      </c>
      <c r="H54" s="23">
        <v>84</v>
      </c>
      <c r="I54" s="24">
        <v>84</v>
      </c>
      <c r="J54" s="25">
        <v>1499470</v>
      </c>
      <c r="K54" s="24" t="s">
        <v>218</v>
      </c>
      <c r="L54" s="24">
        <v>28</v>
      </c>
      <c r="M54" s="24" t="s">
        <v>218</v>
      </c>
      <c r="N54" s="24" t="s">
        <v>218</v>
      </c>
      <c r="O54" s="22" t="s">
        <v>216</v>
      </c>
      <c r="P54" s="26" t="str">
        <f>IF(O54="A/R","R","NC")</f>
        <v>NC</v>
      </c>
      <c r="Q54" s="27">
        <v>106899.02884615386</v>
      </c>
      <c r="R54" s="24" t="s">
        <v>220</v>
      </c>
      <c r="S54" s="24" t="s">
        <v>219</v>
      </c>
      <c r="T54" s="24" t="s">
        <v>218</v>
      </c>
      <c r="U54" s="24" t="s">
        <v>218</v>
      </c>
      <c r="V54" s="28">
        <v>21</v>
      </c>
      <c r="Y54" s="5"/>
    </row>
    <row r="55" spans="1:25" x14ac:dyDescent="0.25">
      <c r="A55" s="46"/>
      <c r="B55" s="47"/>
      <c r="C55" s="47"/>
      <c r="D55" s="47"/>
      <c r="E55" s="47"/>
      <c r="F55" s="48"/>
      <c r="G55" s="48"/>
      <c r="H55" s="49"/>
      <c r="I55" s="50"/>
      <c r="J55" s="51"/>
      <c r="K55" s="50"/>
      <c r="L55" s="50"/>
      <c r="M55" s="50"/>
      <c r="N55" s="50"/>
      <c r="O55" s="48"/>
      <c r="P55" s="52"/>
      <c r="Q55" s="53"/>
      <c r="R55" s="50"/>
      <c r="S55" s="50"/>
      <c r="T55" s="50"/>
      <c r="U55" s="50"/>
      <c r="V55" s="54"/>
      <c r="Y55" s="5"/>
    </row>
    <row r="56" spans="1:25" x14ac:dyDescent="0.25">
      <c r="A56" s="55" t="s">
        <v>222</v>
      </c>
      <c r="B56" s="38"/>
      <c r="C56" s="38"/>
      <c r="D56" s="38"/>
      <c r="E56" s="38"/>
      <c r="F56" s="39"/>
      <c r="G56" s="39"/>
      <c r="H56" s="40"/>
      <c r="I56" s="41"/>
      <c r="J56" s="42"/>
      <c r="K56" s="41"/>
      <c r="L56" s="41"/>
      <c r="M56" s="41"/>
      <c r="N56" s="41"/>
      <c r="O56" s="39"/>
      <c r="P56" s="43"/>
      <c r="Q56" s="44"/>
      <c r="R56" s="41"/>
      <c r="S56" s="41"/>
      <c r="T56" s="41"/>
      <c r="U56" s="41"/>
      <c r="V56" s="45"/>
      <c r="Y56" s="5"/>
    </row>
    <row r="57" spans="1:25" x14ac:dyDescent="0.25">
      <c r="A57" s="29" t="s">
        <v>38</v>
      </c>
      <c r="B57" s="30" t="s">
        <v>94</v>
      </c>
      <c r="C57" s="30" t="s">
        <v>136</v>
      </c>
      <c r="D57" s="30" t="s">
        <v>147</v>
      </c>
      <c r="E57" s="30" t="s">
        <v>178</v>
      </c>
      <c r="F57" s="31" t="s">
        <v>212</v>
      </c>
      <c r="G57" s="31" t="s">
        <v>214</v>
      </c>
      <c r="H57" s="32">
        <v>88</v>
      </c>
      <c r="I57" s="33">
        <v>88</v>
      </c>
      <c r="J57" s="34">
        <v>1576344</v>
      </c>
      <c r="K57" s="33" t="s">
        <v>219</v>
      </c>
      <c r="L57" s="33">
        <v>10</v>
      </c>
      <c r="M57" s="33" t="s">
        <v>218</v>
      </c>
      <c r="N57" s="33" t="s">
        <v>218</v>
      </c>
      <c r="O57" s="31" t="s">
        <v>216</v>
      </c>
      <c r="P57" s="35" t="str">
        <f>IF(O57="A/R","R","NC")</f>
        <v>NC</v>
      </c>
      <c r="Q57" s="36">
        <v>107271.31153846154</v>
      </c>
      <c r="R57" s="33"/>
      <c r="S57" s="33" t="s">
        <v>219</v>
      </c>
      <c r="T57" s="33" t="s">
        <v>218</v>
      </c>
      <c r="U57" s="33" t="s">
        <v>218</v>
      </c>
      <c r="V57" s="37">
        <v>47</v>
      </c>
      <c r="Y57" s="5"/>
    </row>
    <row r="58" spans="1:25" x14ac:dyDescent="0.25">
      <c r="A58" s="13" t="s">
        <v>42</v>
      </c>
      <c r="B58" s="14" t="s">
        <v>98</v>
      </c>
      <c r="C58" s="14" t="s">
        <v>134</v>
      </c>
      <c r="D58" s="14" t="s">
        <v>143</v>
      </c>
      <c r="E58" s="14" t="s">
        <v>182</v>
      </c>
      <c r="F58" s="15" t="s">
        <v>211</v>
      </c>
      <c r="G58" s="15" t="s">
        <v>215</v>
      </c>
      <c r="H58" s="2">
        <v>93</v>
      </c>
      <c r="I58" s="8">
        <v>93</v>
      </c>
      <c r="J58" s="19">
        <v>1700000</v>
      </c>
      <c r="K58" s="8" t="s">
        <v>219</v>
      </c>
      <c r="L58" s="8">
        <v>28</v>
      </c>
      <c r="M58" s="8" t="s">
        <v>218</v>
      </c>
      <c r="N58" s="8" t="s">
        <v>218</v>
      </c>
      <c r="O58" s="15" t="s">
        <v>216</v>
      </c>
      <c r="P58" s="12" t="str">
        <f>IF(O58="A/R","R","NC")</f>
        <v>NC</v>
      </c>
      <c r="Q58" s="16">
        <v>109466.50124069478</v>
      </c>
      <c r="R58" s="8"/>
      <c r="S58" s="8" t="s">
        <v>219</v>
      </c>
      <c r="T58" s="8" t="s">
        <v>218</v>
      </c>
      <c r="U58" s="8" t="s">
        <v>218</v>
      </c>
      <c r="V58" s="1">
        <v>44</v>
      </c>
      <c r="Y58" s="5"/>
    </row>
    <row r="59" spans="1:25" ht="24" x14ac:dyDescent="0.25">
      <c r="A59" s="13" t="s">
        <v>53</v>
      </c>
      <c r="B59" s="14" t="s">
        <v>109</v>
      </c>
      <c r="C59" s="14" t="s">
        <v>139</v>
      </c>
      <c r="D59" s="14" t="s">
        <v>159</v>
      </c>
      <c r="E59" s="14" t="s">
        <v>192</v>
      </c>
      <c r="F59" s="15" t="s">
        <v>212</v>
      </c>
      <c r="G59" s="15" t="s">
        <v>215</v>
      </c>
      <c r="H59" s="2">
        <v>108</v>
      </c>
      <c r="I59" s="8">
        <v>108</v>
      </c>
      <c r="J59" s="19">
        <v>2090000</v>
      </c>
      <c r="K59" s="8" t="s">
        <v>219</v>
      </c>
      <c r="L59" s="8">
        <v>28</v>
      </c>
      <c r="M59" s="8" t="s">
        <v>218</v>
      </c>
      <c r="N59" s="8" t="s">
        <v>218</v>
      </c>
      <c r="O59" s="15" t="s">
        <v>216</v>
      </c>
      <c r="P59" s="12" t="str">
        <f>IF(O59="A/R","R","NC")</f>
        <v>NC</v>
      </c>
      <c r="Q59" s="16">
        <v>115887.8205128205</v>
      </c>
      <c r="R59" s="8"/>
      <c r="S59" s="8" t="s">
        <v>219</v>
      </c>
      <c r="T59" s="8" t="s">
        <v>218</v>
      </c>
      <c r="U59" s="8" t="s">
        <v>218</v>
      </c>
      <c r="V59" s="1">
        <v>49</v>
      </c>
      <c r="Y59" s="5"/>
    </row>
    <row r="60" spans="1:25" ht="24" x14ac:dyDescent="0.25">
      <c r="A60" s="13" t="s">
        <v>66</v>
      </c>
      <c r="B60" s="14" t="s">
        <v>122</v>
      </c>
      <c r="C60" s="14" t="s">
        <v>139</v>
      </c>
      <c r="D60" s="14" t="s">
        <v>159</v>
      </c>
      <c r="E60" s="14" t="s">
        <v>192</v>
      </c>
      <c r="F60" s="15" t="s">
        <v>212</v>
      </c>
      <c r="G60" s="15" t="s">
        <v>214</v>
      </c>
      <c r="H60" s="2">
        <v>80</v>
      </c>
      <c r="I60" s="8">
        <v>80</v>
      </c>
      <c r="J60" s="19">
        <v>1594000</v>
      </c>
      <c r="K60" s="8" t="s">
        <v>219</v>
      </c>
      <c r="L60" s="8">
        <v>28</v>
      </c>
      <c r="M60" s="8" t="s">
        <v>218</v>
      </c>
      <c r="N60" s="8" t="s">
        <v>218</v>
      </c>
      <c r="O60" s="15" t="s">
        <v>216</v>
      </c>
      <c r="P60" s="12" t="str">
        <f>IF(O60="A/R","R","NC")</f>
        <v>NC</v>
      </c>
      <c r="Q60" s="16">
        <v>119320.09615384616</v>
      </c>
      <c r="R60" s="8"/>
      <c r="S60" s="8" t="s">
        <v>219</v>
      </c>
      <c r="T60" s="8" t="s">
        <v>218</v>
      </c>
      <c r="U60" s="8" t="s">
        <v>218</v>
      </c>
      <c r="V60" s="1">
        <v>24</v>
      </c>
      <c r="Y60" s="5"/>
    </row>
  </sheetData>
  <sortState ref="A2:AF56">
    <sortCondition ref="A2"/>
  </sortState>
  <phoneticPr fontId="0" type="noConversion"/>
  <pageMargins left="0.7" right="0.7" top="0.75" bottom="0.75" header="0.3" footer="0.3"/>
  <pageSetup paperSize="5" scale="80" fitToHeight="0" orientation="landscape" r:id="rId1"/>
  <headerFooter alignWithMargins="0">
    <oddHeader>&amp;C&amp;"Arial,Bold"&amp;14 RFA 2015-107 All Applications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2016-01-26T21:02:26Z</dcterms:modified>
</cp:coreProperties>
</file>