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monsen\AppData\Local\Microsoft\Windows\Temporary Internet Files\Content.Outlook\IJE5BFA8\"/>
    </mc:Choice>
  </mc:AlternateContent>
  <bookViews>
    <workbookView xWindow="0" yWindow="0" windowWidth="12800" windowHeight="6790"/>
  </bookViews>
  <sheets>
    <sheet name="for posting" sheetId="1" r:id="rId1"/>
  </sheets>
  <definedNames>
    <definedName name="_xlnm.Print_Titles" localSheetId="0">'for posting'!$A:$B,'for posting'!$1:$1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2" i="1"/>
</calcChain>
</file>

<file path=xl/sharedStrings.xml><?xml version="1.0" encoding="utf-8"?>
<sst xmlns="http://schemas.openxmlformats.org/spreadsheetml/2006/main" count="513" uniqueCount="197">
  <si>
    <t>Application Number</t>
  </si>
  <si>
    <t>Name of proposed Development</t>
  </si>
  <si>
    <t>County</t>
  </si>
  <si>
    <t>Development Location</t>
  </si>
  <si>
    <t>Contact Person</t>
  </si>
  <si>
    <t>Name Of Applicant</t>
  </si>
  <si>
    <t>NP?</t>
  </si>
  <si>
    <t>Total Units</t>
  </si>
  <si>
    <t>LURA/ EUA/ other</t>
  </si>
  <si>
    <t>Master Metered for Electric?</t>
  </si>
  <si>
    <t>Individually Metered for Electric?</t>
  </si>
  <si>
    <t>If individually metered for electric, utility provider</t>
  </si>
  <si>
    <t>Master Metered for gas?</t>
  </si>
  <si>
    <t>Individually Metered for gas?</t>
  </si>
  <si>
    <t>If individually metered for gas, utility provider</t>
  </si>
  <si>
    <t>Age Preference?</t>
  </si>
  <si>
    <t>Lottery Number</t>
  </si>
  <si>
    <t>2016-188M</t>
  </si>
  <si>
    <t>Cutler Manor Apartments</t>
  </si>
  <si>
    <t>Miami-Dade</t>
  </si>
  <si>
    <t>10875 SW 216th Street Miami, FL 33170</t>
  </si>
  <si>
    <t>Rodger L Brown</t>
  </si>
  <si>
    <t>POAH Cutler Manor, LLC</t>
  </si>
  <si>
    <t>Y</t>
  </si>
  <si>
    <t>LURA</t>
  </si>
  <si>
    <t>N</t>
  </si>
  <si>
    <t>FP&amp;L</t>
  </si>
  <si>
    <t/>
  </si>
  <si>
    <t>2016-189M</t>
  </si>
  <si>
    <t>Palm City Garden Apartments</t>
  </si>
  <si>
    <t>Lee</t>
  </si>
  <si>
    <t>1625 Marsh Avenue, Fort Myers</t>
  </si>
  <si>
    <t>Audrea I Anderson</t>
  </si>
  <si>
    <t>Dunbar Improvement Association, Inc</t>
  </si>
  <si>
    <t>other</t>
  </si>
  <si>
    <t>2016-190M</t>
  </si>
  <si>
    <t>Cutler Meadows Glen Apartments</t>
  </si>
  <si>
    <t>11100 SW 196th Street Miami, FL 33157</t>
  </si>
  <si>
    <t>POAH Cutler Meadows, LLC</t>
  </si>
  <si>
    <t>2016-191M</t>
  </si>
  <si>
    <t>Kissimmee Homes Apartments</t>
  </si>
  <si>
    <t>Osceola</t>
  </si>
  <si>
    <t>2188 McClaren Circle; Kissimmee, Florida 34744</t>
  </si>
  <si>
    <t>William A Glisson</t>
  </si>
  <si>
    <t>Kissimmee Homes, Ltd.</t>
  </si>
  <si>
    <t>Kissimmee</t>
  </si>
  <si>
    <t>2016-192M</t>
  </si>
  <si>
    <t>Wildwood Townehomes</t>
  </si>
  <si>
    <t>Sumter</t>
  </si>
  <si>
    <t>301 East Gulf-Atlantic Highway; Wildwood, Florida 34785</t>
  </si>
  <si>
    <t>Wildwood Townehomes, Ltd.</t>
  </si>
  <si>
    <t>Duke</t>
  </si>
  <si>
    <t>2016-193M</t>
  </si>
  <si>
    <t>Maxwell Garden Apartments</t>
  </si>
  <si>
    <t>Orange</t>
  </si>
  <si>
    <t>4049 S. Orange Blossom Trail, Orlando, FL 32839</t>
  </si>
  <si>
    <t>Helaine M Blum</t>
  </si>
  <si>
    <t>Grand Avenue Economic Community Development Corp.</t>
  </si>
  <si>
    <t>2016-194M</t>
  </si>
  <si>
    <t>New Hope Community, Phase ll</t>
  </si>
  <si>
    <t>Martin</t>
  </si>
  <si>
    <t>17451 SW Lincoln Street, Indiantown, FL 34956</t>
  </si>
  <si>
    <t>Donna M Carman</t>
  </si>
  <si>
    <t>Indiantown Non Profit Housing, Inc.</t>
  </si>
  <si>
    <t>LURA; other</t>
  </si>
  <si>
    <t>2016-195M</t>
  </si>
  <si>
    <t>New Hope Community</t>
  </si>
  <si>
    <t>14555 SW 174th Court, Indiantown, FL 34956</t>
  </si>
  <si>
    <t>EUA; other</t>
  </si>
  <si>
    <t>2016-196M</t>
  </si>
  <si>
    <t>Orangemont Village, Phase II</t>
  </si>
  <si>
    <t>Polk</t>
  </si>
  <si>
    <t>401 Winston Avenue; Lake Wales, Florida 33853</t>
  </si>
  <si>
    <t>Orangemont Village, Ltd.</t>
  </si>
  <si>
    <t>2016-197M</t>
  </si>
  <si>
    <t>Christian Manor</t>
  </si>
  <si>
    <t>Palm Beach</t>
  </si>
  <si>
    <t>325 Executive Center Drive, West Palm Beach</t>
  </si>
  <si>
    <t>Paul J. Ponte</t>
  </si>
  <si>
    <t>Christian Manor, Inc.</t>
  </si>
  <si>
    <t>2016-198M</t>
  </si>
  <si>
    <t>Tall Pines</t>
  </si>
  <si>
    <t>Hendry</t>
  </si>
  <si>
    <t>411 Sabal Palms Court  LaBelle, Florida 33935</t>
  </si>
  <si>
    <t>David A Skrocki</t>
  </si>
  <si>
    <t>National Development Foundation, Inc.</t>
  </si>
  <si>
    <t>2016-199M</t>
  </si>
  <si>
    <t>Eastwood Meadows</t>
  </si>
  <si>
    <t>Alachua</t>
  </si>
  <si>
    <t>925 SE 43rd St. Gainesville, FL 32461</t>
  </si>
  <si>
    <t>Pamela E. Davis</t>
  </si>
  <si>
    <t>Gainesville Housing Development and Management Corporation</t>
  </si>
  <si>
    <t>Gainesville</t>
  </si>
  <si>
    <t>2016-200M</t>
  </si>
  <si>
    <t>McPines Apartments</t>
  </si>
  <si>
    <t>DeSoto</t>
  </si>
  <si>
    <t>1514 East Cypress Street; Arcadia, Florida 34266</t>
  </si>
  <si>
    <t>Pines-Cypress, Ltd.</t>
  </si>
  <si>
    <t>LURA; EUA; other</t>
  </si>
  <si>
    <t>2016-201M</t>
  </si>
  <si>
    <t>Park Place Apartments</t>
  </si>
  <si>
    <t>250 E. 2nd. Avenue, Hialeah, Fl. 33010</t>
  </si>
  <si>
    <t>Pedro F. Rodriguez</t>
  </si>
  <si>
    <t>Spinal Cord Living Assistance Development, Inc.</t>
  </si>
  <si>
    <t>2016-202M</t>
  </si>
  <si>
    <t>Meridian River Apartments</t>
  </si>
  <si>
    <t>Hillsborough</t>
  </si>
  <si>
    <t>8501 N 50th St, Tampa, FL</t>
  </si>
  <si>
    <t>Michael A Butler</t>
  </si>
  <si>
    <t>Meridian River Development Corporation</t>
  </si>
  <si>
    <t>TECO</t>
  </si>
  <si>
    <t>2016-203M</t>
  </si>
  <si>
    <t>The Oaks at Pompano, Ltd.</t>
  </si>
  <si>
    <t>Broward</t>
  </si>
  <si>
    <t>501 SW 1st Court 
Pompano Beach, FL 33060</t>
  </si>
  <si>
    <t>Jorge Lopez</t>
  </si>
  <si>
    <t>2016-204M</t>
  </si>
  <si>
    <t>Hudson Estates</t>
  </si>
  <si>
    <t>Pasco</t>
  </si>
  <si>
    <t>15902 Homewood Lane Hudson, FL 34667</t>
  </si>
  <si>
    <t>Brianne E Heffner</t>
  </si>
  <si>
    <t>Hudson Affordable LLC</t>
  </si>
  <si>
    <t>Withlacoochee</t>
  </si>
  <si>
    <t>2016-205M</t>
  </si>
  <si>
    <t>River Place Apartments</t>
  </si>
  <si>
    <t>4018 Riverside Dr, Tampa, FL 33603</t>
  </si>
  <si>
    <t>Michael A Bulter</t>
  </si>
  <si>
    <t>2016-206M</t>
  </si>
  <si>
    <t>Trinity Towers East</t>
  </si>
  <si>
    <t>Brevard</t>
  </si>
  <si>
    <t>700 Strawbridge Ave, Melbourne, FL 32901</t>
  </si>
  <si>
    <t>Rodger L. Brown</t>
  </si>
  <si>
    <t>POAH Trinity Towers East LLC</t>
  </si>
  <si>
    <t>2016-207M</t>
  </si>
  <si>
    <t>Four Freedoms House Miami Beach</t>
  </si>
  <si>
    <t>3800 Collins Ave., Miami Beach, FL</t>
  </si>
  <si>
    <t>Al Schroeder</t>
  </si>
  <si>
    <t>FFMB Housing Partners, LP</t>
  </si>
  <si>
    <t>2016-208M</t>
  </si>
  <si>
    <t>Trinity Towers South</t>
  </si>
  <si>
    <t>615 East New Haven Avenue, Melbourne, FL 32901</t>
  </si>
  <si>
    <t>Trinity Towers South Preservation Associates LLLP</t>
  </si>
  <si>
    <t>2016-209M</t>
  </si>
  <si>
    <t>Kinneret Apartments</t>
  </si>
  <si>
    <t>515 S. Delaney Avenue, Orlando, FL 32801</t>
  </si>
  <si>
    <t>Laurel C. Macdonald</t>
  </si>
  <si>
    <t>KINNERET, INC.</t>
  </si>
  <si>
    <t>2016-210M</t>
  </si>
  <si>
    <t>Palm Grove</t>
  </si>
  <si>
    <t>2100 North Australian Ave West Palm Beach, FL 33407</t>
  </si>
  <si>
    <t>Palm Grove Affordable LLC</t>
  </si>
  <si>
    <t>2016-211M</t>
  </si>
  <si>
    <t>Golden Acres Development</t>
  </si>
  <si>
    <t>1050 NW 18th Street, Pompano Beach, Florida 33069</t>
  </si>
  <si>
    <t>Gregory A Hyson</t>
  </si>
  <si>
    <t>Housing  Authority  of Pompano Beach</t>
  </si>
  <si>
    <t>2016-212M</t>
  </si>
  <si>
    <t>Middletowne Apartments</t>
  </si>
  <si>
    <t>Clay</t>
  </si>
  <si>
    <t>1809 DeBarry Avenue, Orange Park, FL 32073</t>
  </si>
  <si>
    <t>POAH Middletowne Apartments, LLC</t>
  </si>
  <si>
    <t>Jacksonville</t>
  </si>
  <si>
    <t>2016-213M</t>
  </si>
  <si>
    <t>Villa Hermosa, Ltd.</t>
  </si>
  <si>
    <t>11455 West Flagler Street
Miami, FL 33174</t>
  </si>
  <si>
    <t>2016-214M</t>
  </si>
  <si>
    <t>Golden Associates, Ltd.</t>
  </si>
  <si>
    <t>1200 NW 155th Lane 
Miami, FL 33169</t>
  </si>
  <si>
    <t>2016-215M</t>
  </si>
  <si>
    <t>Grove Pointe Limited Partnership</t>
  </si>
  <si>
    <t>125 Laguna Oak Place
Ruskin, FL 33570</t>
  </si>
  <si>
    <t>2016-216M</t>
  </si>
  <si>
    <t>Golden Associates II, Ltd.</t>
  </si>
  <si>
    <t>1030 NW 155th Lane
Miami, FL 33169</t>
  </si>
  <si>
    <t>2016-217M</t>
  </si>
  <si>
    <t>Heritage Manor Apartments</t>
  </si>
  <si>
    <t>Jefferson</t>
  </si>
  <si>
    <t>1800 East Texas Hill Road, Monticello, Florida  32344</t>
  </si>
  <si>
    <t>Thomas F. Flynn</t>
  </si>
  <si>
    <t>Monticello Elderly Housing, Ltd.</t>
  </si>
  <si>
    <t>2016-218M</t>
  </si>
  <si>
    <t>North Grove Apartments</t>
  </si>
  <si>
    <t>713 North Grove Lane, Seffner, Florida  33584</t>
  </si>
  <si>
    <t>North Grove Associates, Ltd.</t>
  </si>
  <si>
    <t>2016-219M</t>
  </si>
  <si>
    <t>Forest Glen I Apartments</t>
  </si>
  <si>
    <t>Putnam</t>
  </si>
  <si>
    <t>700 Forest Glen Drive, Palatka, Florida  32177</t>
  </si>
  <si>
    <t>Forest Glen Associates, Ltd.</t>
  </si>
  <si>
    <t>2016-220M</t>
  </si>
  <si>
    <t>Hilltop I Apartments</t>
  </si>
  <si>
    <t>Marion</t>
  </si>
  <si>
    <t>7334 NE Jacksonville Road, Ocala, Florida  34431</t>
  </si>
  <si>
    <t>Flynn Management Corporation</t>
  </si>
  <si>
    <t>Ocala</t>
  </si>
  <si>
    <t>Florida Public</t>
  </si>
  <si>
    <t>Maximum Eligible Funding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</si>
</sst>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3" fontId="1" fillId="0" borderId="1" xfId="1" applyFont="1" applyBorder="1" applyAlignment="1">
      <alignment horizontal="center" vertical="center" wrapText="1"/>
    </xf>
    <xf numFmtId="43" fontId="2" fillId="0" borderId="0" xfId="1" applyFont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2" x14ac:dyDescent="0.35"/>
  <cols>
    <col min="1" max="1" width="8.7265625" style="5"/>
    <col min="2" max="2" width="16.6328125" style="5" customWidth="1"/>
    <col min="3" max="3" width="9.08984375" style="5" bestFit="1" customWidth="1"/>
    <col min="4" max="4" width="25" style="5" customWidth="1"/>
    <col min="5" max="5" width="13.26953125" style="5" customWidth="1"/>
    <col min="6" max="6" width="19.1796875" style="5" customWidth="1"/>
    <col min="7" max="7" width="3.453125" style="6" bestFit="1" customWidth="1"/>
    <col min="8" max="8" width="6.36328125" style="6" customWidth="1"/>
    <col min="9" max="9" width="8.54296875" style="8" customWidth="1"/>
    <col min="10" max="10" width="6.1796875" style="6" customWidth="1"/>
    <col min="11" max="12" width="8.7265625" style="6"/>
    <col min="13" max="13" width="11.81640625" style="6" customWidth="1"/>
    <col min="14" max="16" width="8.7265625" style="6"/>
    <col min="17" max="17" width="9.36328125" style="5" customWidth="1"/>
    <col min="18" max="16384" width="8.7265625" style="5"/>
  </cols>
  <sheetData>
    <row r="1" spans="1:18" s="2" customFormat="1" ht="7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7" t="s">
        <v>196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</row>
    <row r="2" spans="1:18" ht="24" x14ac:dyDescent="0.35">
      <c r="A2" s="3" t="s">
        <v>17</v>
      </c>
      <c r="B2" s="3" t="s">
        <v>18</v>
      </c>
      <c r="C2" s="3" t="s">
        <v>19</v>
      </c>
      <c r="D2" s="3" t="s">
        <v>20</v>
      </c>
      <c r="E2" s="3" t="s">
        <v>21</v>
      </c>
      <c r="F2" s="3" t="s">
        <v>22</v>
      </c>
      <c r="G2" s="4" t="s">
        <v>23</v>
      </c>
      <c r="H2" s="10">
        <v>219</v>
      </c>
      <c r="I2" s="9">
        <f>MIN(H2*15000,2500000)</f>
        <v>2500000</v>
      </c>
      <c r="J2" s="4" t="s">
        <v>24</v>
      </c>
      <c r="K2" s="4" t="s">
        <v>25</v>
      </c>
      <c r="L2" s="4" t="s">
        <v>23</v>
      </c>
      <c r="M2" s="4" t="s">
        <v>26</v>
      </c>
      <c r="N2" s="4" t="s">
        <v>23</v>
      </c>
      <c r="O2" s="4" t="s">
        <v>25</v>
      </c>
      <c r="P2" s="4" t="s">
        <v>27</v>
      </c>
      <c r="Q2" s="4" t="s">
        <v>23</v>
      </c>
      <c r="R2" s="4">
        <v>19</v>
      </c>
    </row>
    <row r="3" spans="1:18" ht="24" x14ac:dyDescent="0.35">
      <c r="A3" s="3" t="s">
        <v>28</v>
      </c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4" t="s">
        <v>23</v>
      </c>
      <c r="H3" s="10">
        <v>100</v>
      </c>
      <c r="I3" s="9">
        <f t="shared" ref="I3:I34" si="0">MIN(H3*15000,2500000)</f>
        <v>1500000</v>
      </c>
      <c r="J3" s="4" t="s">
        <v>34</v>
      </c>
      <c r="K3" s="4" t="s">
        <v>25</v>
      </c>
      <c r="L3" s="4" t="s">
        <v>23</v>
      </c>
      <c r="M3" s="4" t="s">
        <v>26</v>
      </c>
      <c r="N3" s="4" t="s">
        <v>25</v>
      </c>
      <c r="O3" s="4" t="s">
        <v>25</v>
      </c>
      <c r="P3" s="4" t="s">
        <v>27</v>
      </c>
      <c r="Q3" s="4" t="s">
        <v>23</v>
      </c>
      <c r="R3" s="4">
        <v>32</v>
      </c>
    </row>
    <row r="4" spans="1:18" ht="24" x14ac:dyDescent="0.35">
      <c r="A4" s="3" t="s">
        <v>35</v>
      </c>
      <c r="B4" s="3" t="s">
        <v>36</v>
      </c>
      <c r="C4" s="3" t="s">
        <v>19</v>
      </c>
      <c r="D4" s="3" t="s">
        <v>37</v>
      </c>
      <c r="E4" s="3" t="s">
        <v>21</v>
      </c>
      <c r="F4" s="3" t="s">
        <v>38</v>
      </c>
      <c r="G4" s="4" t="s">
        <v>23</v>
      </c>
      <c r="H4" s="10">
        <v>225</v>
      </c>
      <c r="I4" s="9">
        <f t="shared" si="0"/>
        <v>2500000</v>
      </c>
      <c r="J4" s="4" t="s">
        <v>24</v>
      </c>
      <c r="K4" s="4" t="s">
        <v>25</v>
      </c>
      <c r="L4" s="4" t="s">
        <v>23</v>
      </c>
      <c r="M4" s="4" t="s">
        <v>26</v>
      </c>
      <c r="N4" s="4" t="s">
        <v>25</v>
      </c>
      <c r="O4" s="4" t="s">
        <v>25</v>
      </c>
      <c r="P4" s="4" t="s">
        <v>27</v>
      </c>
      <c r="Q4" s="4" t="s">
        <v>23</v>
      </c>
      <c r="R4" s="4">
        <v>11</v>
      </c>
    </row>
    <row r="5" spans="1:18" ht="24" x14ac:dyDescent="0.35">
      <c r="A5" s="3" t="s">
        <v>39</v>
      </c>
      <c r="B5" s="3" t="s">
        <v>40</v>
      </c>
      <c r="C5" s="3" t="s">
        <v>41</v>
      </c>
      <c r="D5" s="3" t="s">
        <v>42</v>
      </c>
      <c r="E5" s="3" t="s">
        <v>43</v>
      </c>
      <c r="F5" s="3" t="s">
        <v>44</v>
      </c>
      <c r="G5" s="4" t="s">
        <v>25</v>
      </c>
      <c r="H5" s="10">
        <v>105</v>
      </c>
      <c r="I5" s="9">
        <f t="shared" si="0"/>
        <v>1575000</v>
      </c>
      <c r="J5" s="4" t="s">
        <v>34</v>
      </c>
      <c r="K5" s="4" t="s">
        <v>25</v>
      </c>
      <c r="L5" s="4" t="s">
        <v>23</v>
      </c>
      <c r="M5" s="4" t="s">
        <v>45</v>
      </c>
      <c r="N5" s="4" t="s">
        <v>25</v>
      </c>
      <c r="O5" s="4" t="s">
        <v>25</v>
      </c>
      <c r="P5" s="4" t="s">
        <v>27</v>
      </c>
      <c r="Q5" s="4" t="s">
        <v>23</v>
      </c>
      <c r="R5" s="4">
        <v>24</v>
      </c>
    </row>
    <row r="6" spans="1:18" ht="24" x14ac:dyDescent="0.35">
      <c r="A6" s="3" t="s">
        <v>46</v>
      </c>
      <c r="B6" s="3" t="s">
        <v>47</v>
      </c>
      <c r="C6" s="3" t="s">
        <v>48</v>
      </c>
      <c r="D6" s="3" t="s">
        <v>49</v>
      </c>
      <c r="E6" s="3" t="s">
        <v>43</v>
      </c>
      <c r="F6" s="3" t="s">
        <v>50</v>
      </c>
      <c r="G6" s="4" t="s">
        <v>25</v>
      </c>
      <c r="H6" s="10">
        <v>30</v>
      </c>
      <c r="I6" s="9">
        <f t="shared" si="0"/>
        <v>450000</v>
      </c>
      <c r="J6" s="4" t="s">
        <v>34</v>
      </c>
      <c r="K6" s="4" t="s">
        <v>25</v>
      </c>
      <c r="L6" s="4" t="s">
        <v>23</v>
      </c>
      <c r="M6" s="4" t="s">
        <v>51</v>
      </c>
      <c r="N6" s="4" t="s">
        <v>25</v>
      </c>
      <c r="O6" s="4" t="s">
        <v>25</v>
      </c>
      <c r="P6" s="4" t="s">
        <v>27</v>
      </c>
      <c r="Q6" s="4" t="s">
        <v>23</v>
      </c>
      <c r="R6" s="4">
        <v>4</v>
      </c>
    </row>
    <row r="7" spans="1:18" ht="36" x14ac:dyDescent="0.35">
      <c r="A7" s="3" t="s">
        <v>52</v>
      </c>
      <c r="B7" s="3" t="s">
        <v>53</v>
      </c>
      <c r="C7" s="3" t="s">
        <v>54</v>
      </c>
      <c r="D7" s="3" t="s">
        <v>55</v>
      </c>
      <c r="E7" s="3" t="s">
        <v>56</v>
      </c>
      <c r="F7" s="3" t="s">
        <v>57</v>
      </c>
      <c r="G7" s="4" t="s">
        <v>23</v>
      </c>
      <c r="H7" s="10">
        <v>203</v>
      </c>
      <c r="I7" s="9">
        <f t="shared" si="0"/>
        <v>2500000</v>
      </c>
      <c r="J7" s="4" t="s">
        <v>24</v>
      </c>
      <c r="K7" s="4" t="s">
        <v>23</v>
      </c>
      <c r="L7" s="4" t="s">
        <v>25</v>
      </c>
      <c r="M7" s="4" t="s">
        <v>27</v>
      </c>
      <c r="N7" s="4" t="s">
        <v>23</v>
      </c>
      <c r="O7" s="4" t="s">
        <v>25</v>
      </c>
      <c r="P7" s="4" t="s">
        <v>27</v>
      </c>
      <c r="Q7" s="4" t="s">
        <v>25</v>
      </c>
      <c r="R7" s="4">
        <v>16</v>
      </c>
    </row>
    <row r="8" spans="1:18" ht="24" x14ac:dyDescent="0.3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63</v>
      </c>
      <c r="G8" s="4" t="s">
        <v>23</v>
      </c>
      <c r="H8" s="10">
        <v>57</v>
      </c>
      <c r="I8" s="9">
        <f t="shared" si="0"/>
        <v>855000</v>
      </c>
      <c r="J8" s="4" t="s">
        <v>64</v>
      </c>
      <c r="K8" s="4" t="s">
        <v>25</v>
      </c>
      <c r="L8" s="4" t="s">
        <v>23</v>
      </c>
      <c r="M8" s="4" t="s">
        <v>26</v>
      </c>
      <c r="N8" s="4" t="s">
        <v>25</v>
      </c>
      <c r="O8" s="4" t="s">
        <v>23</v>
      </c>
      <c r="P8" s="4" t="s">
        <v>195</v>
      </c>
      <c r="Q8" s="4" t="s">
        <v>25</v>
      </c>
      <c r="R8" s="4">
        <v>29</v>
      </c>
    </row>
    <row r="9" spans="1:18" ht="24" x14ac:dyDescent="0.35">
      <c r="A9" s="3" t="s">
        <v>65</v>
      </c>
      <c r="B9" s="3" t="s">
        <v>66</v>
      </c>
      <c r="C9" s="3" t="s">
        <v>60</v>
      </c>
      <c r="D9" s="3" t="s">
        <v>67</v>
      </c>
      <c r="E9" s="3" t="s">
        <v>62</v>
      </c>
      <c r="F9" s="3" t="s">
        <v>63</v>
      </c>
      <c r="G9" s="4" t="s">
        <v>23</v>
      </c>
      <c r="H9" s="10">
        <v>60</v>
      </c>
      <c r="I9" s="9">
        <f t="shared" si="0"/>
        <v>900000</v>
      </c>
      <c r="J9" s="4" t="s">
        <v>68</v>
      </c>
      <c r="K9" s="4" t="s">
        <v>25</v>
      </c>
      <c r="L9" s="4" t="s">
        <v>23</v>
      </c>
      <c r="M9" s="4" t="s">
        <v>26</v>
      </c>
      <c r="N9" s="4" t="s">
        <v>25</v>
      </c>
      <c r="O9" s="4" t="s">
        <v>23</v>
      </c>
      <c r="P9" s="4" t="s">
        <v>195</v>
      </c>
      <c r="Q9" s="4" t="s">
        <v>23</v>
      </c>
      <c r="R9" s="4">
        <v>8</v>
      </c>
    </row>
    <row r="10" spans="1:18" ht="24" x14ac:dyDescent="0.35">
      <c r="A10" s="3" t="s">
        <v>69</v>
      </c>
      <c r="B10" s="3" t="s">
        <v>70</v>
      </c>
      <c r="C10" s="3" t="s">
        <v>71</v>
      </c>
      <c r="D10" s="3" t="s">
        <v>72</v>
      </c>
      <c r="E10" s="3" t="s">
        <v>43</v>
      </c>
      <c r="F10" s="3" t="s">
        <v>73</v>
      </c>
      <c r="G10" s="4" t="s">
        <v>25</v>
      </c>
      <c r="H10" s="10">
        <v>53</v>
      </c>
      <c r="I10" s="9">
        <f t="shared" si="0"/>
        <v>795000</v>
      </c>
      <c r="J10" s="4" t="s">
        <v>34</v>
      </c>
      <c r="K10" s="4" t="s">
        <v>25</v>
      </c>
      <c r="L10" s="4" t="s">
        <v>23</v>
      </c>
      <c r="M10" s="4" t="s">
        <v>51</v>
      </c>
      <c r="N10" s="4" t="s">
        <v>25</v>
      </c>
      <c r="O10" s="4" t="s">
        <v>25</v>
      </c>
      <c r="P10" s="4" t="s">
        <v>27</v>
      </c>
      <c r="Q10" s="4" t="s">
        <v>23</v>
      </c>
      <c r="R10" s="4">
        <v>21</v>
      </c>
    </row>
    <row r="11" spans="1:18" ht="24" x14ac:dyDescent="0.35">
      <c r="A11" s="3" t="s">
        <v>74</v>
      </c>
      <c r="B11" s="3" t="s">
        <v>75</v>
      </c>
      <c r="C11" s="3" t="s">
        <v>76</v>
      </c>
      <c r="D11" s="3" t="s">
        <v>77</v>
      </c>
      <c r="E11" s="3" t="s">
        <v>78</v>
      </c>
      <c r="F11" s="3" t="s">
        <v>79</v>
      </c>
      <c r="G11" s="4" t="s">
        <v>23</v>
      </c>
      <c r="H11" s="10">
        <v>200</v>
      </c>
      <c r="I11" s="9">
        <f t="shared" si="0"/>
        <v>2500000</v>
      </c>
      <c r="J11" s="4" t="s">
        <v>34</v>
      </c>
      <c r="K11" s="4" t="s">
        <v>23</v>
      </c>
      <c r="L11" s="4" t="s">
        <v>25</v>
      </c>
      <c r="M11" s="4" t="s">
        <v>27</v>
      </c>
      <c r="N11" s="4" t="s">
        <v>23</v>
      </c>
      <c r="O11" s="4" t="s">
        <v>25</v>
      </c>
      <c r="P11" s="4" t="s">
        <v>27</v>
      </c>
      <c r="Q11" s="4" t="s">
        <v>23</v>
      </c>
      <c r="R11" s="4">
        <v>33</v>
      </c>
    </row>
    <row r="12" spans="1:18" ht="24" x14ac:dyDescent="0.35">
      <c r="A12" s="3" t="s">
        <v>80</v>
      </c>
      <c r="B12" s="3" t="s">
        <v>81</v>
      </c>
      <c r="C12" s="3" t="s">
        <v>82</v>
      </c>
      <c r="D12" s="3" t="s">
        <v>83</v>
      </c>
      <c r="E12" s="3" t="s">
        <v>84</v>
      </c>
      <c r="F12" s="3" t="s">
        <v>85</v>
      </c>
      <c r="G12" s="4" t="s">
        <v>23</v>
      </c>
      <c r="H12" s="10">
        <v>39</v>
      </c>
      <c r="I12" s="9">
        <f t="shared" si="0"/>
        <v>585000</v>
      </c>
      <c r="J12" s="4" t="s">
        <v>24</v>
      </c>
      <c r="K12" s="4" t="s">
        <v>25</v>
      </c>
      <c r="L12" s="4" t="s">
        <v>23</v>
      </c>
      <c r="M12" s="4" t="s">
        <v>26</v>
      </c>
      <c r="N12" s="4" t="s">
        <v>25</v>
      </c>
      <c r="O12" s="4" t="s">
        <v>25</v>
      </c>
      <c r="P12" s="4" t="s">
        <v>27</v>
      </c>
      <c r="Q12" s="4" t="s">
        <v>25</v>
      </c>
      <c r="R12" s="4">
        <v>13</v>
      </c>
    </row>
    <row r="13" spans="1:18" ht="36" x14ac:dyDescent="0.35">
      <c r="A13" s="3" t="s">
        <v>86</v>
      </c>
      <c r="B13" s="3" t="s">
        <v>87</v>
      </c>
      <c r="C13" s="3" t="s">
        <v>88</v>
      </c>
      <c r="D13" s="3" t="s">
        <v>89</v>
      </c>
      <c r="E13" s="3" t="s">
        <v>90</v>
      </c>
      <c r="F13" s="3" t="s">
        <v>91</v>
      </c>
      <c r="G13" s="4" t="s">
        <v>23</v>
      </c>
      <c r="H13" s="10">
        <v>50</v>
      </c>
      <c r="I13" s="9">
        <f t="shared" si="0"/>
        <v>750000</v>
      </c>
      <c r="J13" s="4" t="s">
        <v>34</v>
      </c>
      <c r="K13" s="4" t="s">
        <v>25</v>
      </c>
      <c r="L13" s="4" t="s">
        <v>23</v>
      </c>
      <c r="M13" s="4" t="s">
        <v>92</v>
      </c>
      <c r="N13" s="4" t="s">
        <v>25</v>
      </c>
      <c r="O13" s="4" t="s">
        <v>23</v>
      </c>
      <c r="P13" s="4" t="s">
        <v>92</v>
      </c>
      <c r="Q13" s="4" t="s">
        <v>23</v>
      </c>
      <c r="R13" s="4">
        <v>31</v>
      </c>
    </row>
    <row r="14" spans="1:18" ht="36" x14ac:dyDescent="0.35">
      <c r="A14" s="3" t="s">
        <v>93</v>
      </c>
      <c r="B14" s="3" t="s">
        <v>94</v>
      </c>
      <c r="C14" s="3" t="s">
        <v>95</v>
      </c>
      <c r="D14" s="3" t="s">
        <v>96</v>
      </c>
      <c r="E14" s="3" t="s">
        <v>43</v>
      </c>
      <c r="F14" s="3" t="s">
        <v>97</v>
      </c>
      <c r="G14" s="4" t="s">
        <v>25</v>
      </c>
      <c r="H14" s="10">
        <v>64</v>
      </c>
      <c r="I14" s="9">
        <f t="shared" si="0"/>
        <v>960000</v>
      </c>
      <c r="J14" s="4" t="s">
        <v>98</v>
      </c>
      <c r="K14" s="4" t="s">
        <v>25</v>
      </c>
      <c r="L14" s="4" t="s">
        <v>23</v>
      </c>
      <c r="M14" s="4" t="s">
        <v>26</v>
      </c>
      <c r="N14" s="4" t="s">
        <v>25</v>
      </c>
      <c r="O14" s="4" t="s">
        <v>25</v>
      </c>
      <c r="P14" s="4" t="s">
        <v>27</v>
      </c>
      <c r="Q14" s="4" t="s">
        <v>23</v>
      </c>
      <c r="R14" s="4">
        <v>1</v>
      </c>
    </row>
    <row r="15" spans="1:18" ht="36" x14ac:dyDescent="0.35">
      <c r="A15" s="3" t="s">
        <v>99</v>
      </c>
      <c r="B15" s="3" t="s">
        <v>100</v>
      </c>
      <c r="C15" s="3" t="s">
        <v>19</v>
      </c>
      <c r="D15" s="3" t="s">
        <v>101</v>
      </c>
      <c r="E15" s="3" t="s">
        <v>102</v>
      </c>
      <c r="F15" s="3" t="s">
        <v>103</v>
      </c>
      <c r="G15" s="4" t="s">
        <v>23</v>
      </c>
      <c r="H15" s="10">
        <v>34</v>
      </c>
      <c r="I15" s="9">
        <f t="shared" si="0"/>
        <v>510000</v>
      </c>
      <c r="J15" s="4" t="s">
        <v>64</v>
      </c>
      <c r="K15" s="4" t="s">
        <v>25</v>
      </c>
      <c r="L15" s="4" t="s">
        <v>23</v>
      </c>
      <c r="M15" s="4" t="s">
        <v>26</v>
      </c>
      <c r="N15" s="4" t="s">
        <v>25</v>
      </c>
      <c r="O15" s="4" t="s">
        <v>25</v>
      </c>
      <c r="P15" s="4" t="s">
        <v>27</v>
      </c>
      <c r="Q15" s="4" t="s">
        <v>25</v>
      </c>
      <c r="R15" s="4">
        <v>3</v>
      </c>
    </row>
    <row r="16" spans="1:18" ht="24" x14ac:dyDescent="0.35">
      <c r="A16" s="3" t="s">
        <v>104</v>
      </c>
      <c r="B16" s="3" t="s">
        <v>105</v>
      </c>
      <c r="C16" s="3" t="s">
        <v>106</v>
      </c>
      <c r="D16" s="3" t="s">
        <v>107</v>
      </c>
      <c r="E16" s="3" t="s">
        <v>108</v>
      </c>
      <c r="F16" s="3" t="s">
        <v>109</v>
      </c>
      <c r="G16" s="4" t="s">
        <v>25</v>
      </c>
      <c r="H16" s="10">
        <v>280</v>
      </c>
      <c r="I16" s="9">
        <f t="shared" si="0"/>
        <v>2500000</v>
      </c>
      <c r="J16" s="4" t="s">
        <v>34</v>
      </c>
      <c r="K16" s="4" t="s">
        <v>25</v>
      </c>
      <c r="L16" s="4" t="s">
        <v>23</v>
      </c>
      <c r="M16" s="4" t="s">
        <v>110</v>
      </c>
      <c r="N16" s="4" t="s">
        <v>25</v>
      </c>
      <c r="O16" s="4" t="s">
        <v>25</v>
      </c>
      <c r="P16" s="4" t="s">
        <v>27</v>
      </c>
      <c r="Q16" s="4" t="s">
        <v>23</v>
      </c>
      <c r="R16" s="4">
        <v>26</v>
      </c>
    </row>
    <row r="17" spans="1:18" ht="24" x14ac:dyDescent="0.35">
      <c r="A17" s="3" t="s">
        <v>111</v>
      </c>
      <c r="B17" s="3" t="s">
        <v>112</v>
      </c>
      <c r="C17" s="3" t="s">
        <v>113</v>
      </c>
      <c r="D17" s="3" t="s">
        <v>114</v>
      </c>
      <c r="E17" s="3" t="s">
        <v>115</v>
      </c>
      <c r="F17" s="3" t="s">
        <v>112</v>
      </c>
      <c r="G17" s="4" t="s">
        <v>25</v>
      </c>
      <c r="H17" s="10">
        <v>224</v>
      </c>
      <c r="I17" s="9">
        <f t="shared" si="0"/>
        <v>2500000</v>
      </c>
      <c r="J17" s="4" t="s">
        <v>68</v>
      </c>
      <c r="K17" s="4" t="s">
        <v>25</v>
      </c>
      <c r="L17" s="4" t="s">
        <v>23</v>
      </c>
      <c r="M17" s="4" t="s">
        <v>26</v>
      </c>
      <c r="N17" s="4" t="s">
        <v>25</v>
      </c>
      <c r="O17" s="4" t="s">
        <v>25</v>
      </c>
      <c r="P17" s="4" t="s">
        <v>27</v>
      </c>
      <c r="Q17" s="4" t="s">
        <v>25</v>
      </c>
      <c r="R17" s="4">
        <v>6</v>
      </c>
    </row>
    <row r="18" spans="1:18" ht="24" x14ac:dyDescent="0.35">
      <c r="A18" s="3" t="s">
        <v>116</v>
      </c>
      <c r="B18" s="3" t="s">
        <v>117</v>
      </c>
      <c r="C18" s="3" t="s">
        <v>118</v>
      </c>
      <c r="D18" s="3" t="s">
        <v>119</v>
      </c>
      <c r="E18" s="3" t="s">
        <v>120</v>
      </c>
      <c r="F18" s="3" t="s">
        <v>121</v>
      </c>
      <c r="G18" s="4" t="s">
        <v>25</v>
      </c>
      <c r="H18" s="10">
        <v>52</v>
      </c>
      <c r="I18" s="9">
        <f t="shared" si="0"/>
        <v>780000</v>
      </c>
      <c r="J18" s="4" t="s">
        <v>34</v>
      </c>
      <c r="K18" s="4" t="s">
        <v>25</v>
      </c>
      <c r="L18" s="4" t="s">
        <v>23</v>
      </c>
      <c r="M18" s="4" t="s">
        <v>122</v>
      </c>
      <c r="N18" s="4" t="s">
        <v>25</v>
      </c>
      <c r="O18" s="4" t="s">
        <v>25</v>
      </c>
      <c r="P18" s="4" t="s">
        <v>27</v>
      </c>
      <c r="Q18" s="4" t="s">
        <v>23</v>
      </c>
      <c r="R18" s="4">
        <v>28</v>
      </c>
    </row>
    <row r="19" spans="1:18" ht="24" x14ac:dyDescent="0.35">
      <c r="A19" s="3" t="s">
        <v>123</v>
      </c>
      <c r="B19" s="3" t="s">
        <v>124</v>
      </c>
      <c r="C19" s="3" t="s">
        <v>106</v>
      </c>
      <c r="D19" s="3" t="s">
        <v>125</v>
      </c>
      <c r="E19" s="3" t="s">
        <v>126</v>
      </c>
      <c r="F19" s="3" t="s">
        <v>109</v>
      </c>
      <c r="G19" s="4" t="s">
        <v>25</v>
      </c>
      <c r="H19" s="10">
        <v>120</v>
      </c>
      <c r="I19" s="9">
        <f t="shared" si="0"/>
        <v>1800000</v>
      </c>
      <c r="J19" s="4" t="s">
        <v>34</v>
      </c>
      <c r="K19" s="4" t="s">
        <v>25</v>
      </c>
      <c r="L19" s="4" t="s">
        <v>23</v>
      </c>
      <c r="M19" s="4" t="s">
        <v>110</v>
      </c>
      <c r="N19" s="4" t="s">
        <v>25</v>
      </c>
      <c r="O19" s="4" t="s">
        <v>25</v>
      </c>
      <c r="P19" s="4" t="s">
        <v>27</v>
      </c>
      <c r="Q19" s="4" t="s">
        <v>23</v>
      </c>
      <c r="R19" s="4">
        <v>18</v>
      </c>
    </row>
    <row r="20" spans="1:18" ht="24" x14ac:dyDescent="0.35">
      <c r="A20" s="3" t="s">
        <v>127</v>
      </c>
      <c r="B20" s="3" t="s">
        <v>128</v>
      </c>
      <c r="C20" s="3" t="s">
        <v>129</v>
      </c>
      <c r="D20" s="3" t="s">
        <v>130</v>
      </c>
      <c r="E20" s="3" t="s">
        <v>131</v>
      </c>
      <c r="F20" s="3" t="s">
        <v>132</v>
      </c>
      <c r="G20" s="4" t="s">
        <v>23</v>
      </c>
      <c r="H20" s="10">
        <v>156</v>
      </c>
      <c r="I20" s="9">
        <f t="shared" si="0"/>
        <v>2340000</v>
      </c>
      <c r="J20" s="4" t="s">
        <v>34</v>
      </c>
      <c r="K20" s="4" t="s">
        <v>23</v>
      </c>
      <c r="L20" s="4" t="s">
        <v>25</v>
      </c>
      <c r="M20" s="4" t="s">
        <v>27</v>
      </c>
      <c r="N20" s="4" t="s">
        <v>23</v>
      </c>
      <c r="O20" s="4" t="s">
        <v>25</v>
      </c>
      <c r="P20" s="4" t="s">
        <v>27</v>
      </c>
      <c r="Q20" s="4" t="s">
        <v>23</v>
      </c>
      <c r="R20" s="4">
        <v>20</v>
      </c>
    </row>
    <row r="21" spans="1:18" ht="24" x14ac:dyDescent="0.35">
      <c r="A21" s="3" t="s">
        <v>133</v>
      </c>
      <c r="B21" s="3" t="s">
        <v>134</v>
      </c>
      <c r="C21" s="3" t="s">
        <v>19</v>
      </c>
      <c r="D21" s="3" t="s">
        <v>135</v>
      </c>
      <c r="E21" s="3" t="s">
        <v>136</v>
      </c>
      <c r="F21" s="3" t="s">
        <v>137</v>
      </c>
      <c r="G21" s="4" t="s">
        <v>23</v>
      </c>
      <c r="H21" s="10">
        <v>210</v>
      </c>
      <c r="I21" s="9">
        <f t="shared" si="0"/>
        <v>2500000</v>
      </c>
      <c r="J21" s="4" t="s">
        <v>34</v>
      </c>
      <c r="K21" s="4" t="s">
        <v>23</v>
      </c>
      <c r="L21" s="4" t="s">
        <v>25</v>
      </c>
      <c r="M21" s="4" t="s">
        <v>27</v>
      </c>
      <c r="N21" s="4" t="s">
        <v>23</v>
      </c>
      <c r="O21" s="4" t="s">
        <v>25</v>
      </c>
      <c r="P21" s="4" t="s">
        <v>27</v>
      </c>
      <c r="Q21" s="4" t="s">
        <v>23</v>
      </c>
      <c r="R21" s="4">
        <v>10</v>
      </c>
    </row>
    <row r="22" spans="1:18" ht="36" x14ac:dyDescent="0.35">
      <c r="A22" s="3" t="s">
        <v>138</v>
      </c>
      <c r="B22" s="3" t="s">
        <v>139</v>
      </c>
      <c r="C22" s="3" t="s">
        <v>129</v>
      </c>
      <c r="D22" s="3" t="s">
        <v>140</v>
      </c>
      <c r="E22" s="3" t="s">
        <v>131</v>
      </c>
      <c r="F22" s="3" t="s">
        <v>141</v>
      </c>
      <c r="G22" s="4" t="s">
        <v>23</v>
      </c>
      <c r="H22" s="10">
        <v>162</v>
      </c>
      <c r="I22" s="9">
        <f t="shared" si="0"/>
        <v>2430000</v>
      </c>
      <c r="J22" s="4" t="s">
        <v>34</v>
      </c>
      <c r="K22" s="4" t="s">
        <v>23</v>
      </c>
      <c r="L22" s="4" t="s">
        <v>25</v>
      </c>
      <c r="M22" s="4" t="s">
        <v>27</v>
      </c>
      <c r="N22" s="4" t="s">
        <v>23</v>
      </c>
      <c r="O22" s="4" t="s">
        <v>25</v>
      </c>
      <c r="P22" s="4" t="s">
        <v>27</v>
      </c>
      <c r="Q22" s="4" t="s">
        <v>23</v>
      </c>
      <c r="R22" s="4">
        <v>23</v>
      </c>
    </row>
    <row r="23" spans="1:18" ht="24" x14ac:dyDescent="0.35">
      <c r="A23" s="3" t="s">
        <v>142</v>
      </c>
      <c r="B23" s="3" t="s">
        <v>143</v>
      </c>
      <c r="C23" s="3" t="s">
        <v>54</v>
      </c>
      <c r="D23" s="3" t="s">
        <v>144</v>
      </c>
      <c r="E23" s="3" t="s">
        <v>145</v>
      </c>
      <c r="F23" s="3" t="s">
        <v>146</v>
      </c>
      <c r="G23" s="4" t="s">
        <v>23</v>
      </c>
      <c r="H23" s="10">
        <v>168</v>
      </c>
      <c r="I23" s="9">
        <f t="shared" si="0"/>
        <v>2500000</v>
      </c>
      <c r="J23" s="4" t="s">
        <v>24</v>
      </c>
      <c r="K23" s="4" t="s">
        <v>23</v>
      </c>
      <c r="L23" s="4" t="s">
        <v>25</v>
      </c>
      <c r="M23" s="4" t="s">
        <v>27</v>
      </c>
      <c r="N23" s="4" t="s">
        <v>23</v>
      </c>
      <c r="O23" s="4" t="s">
        <v>25</v>
      </c>
      <c r="P23" s="4" t="s">
        <v>27</v>
      </c>
      <c r="Q23" s="4" t="s">
        <v>23</v>
      </c>
      <c r="R23" s="4">
        <v>2</v>
      </c>
    </row>
    <row r="24" spans="1:18" ht="36" x14ac:dyDescent="0.35">
      <c r="A24" s="3" t="s">
        <v>147</v>
      </c>
      <c r="B24" s="3" t="s">
        <v>148</v>
      </c>
      <c r="C24" s="3" t="s">
        <v>76</v>
      </c>
      <c r="D24" s="3" t="s">
        <v>149</v>
      </c>
      <c r="E24" s="3" t="s">
        <v>120</v>
      </c>
      <c r="F24" s="3" t="s">
        <v>150</v>
      </c>
      <c r="G24" s="4" t="s">
        <v>25</v>
      </c>
      <c r="H24" s="10">
        <v>150</v>
      </c>
      <c r="I24" s="9">
        <f t="shared" si="0"/>
        <v>2250000</v>
      </c>
      <c r="J24" s="4" t="s">
        <v>98</v>
      </c>
      <c r="K24" s="4" t="s">
        <v>23</v>
      </c>
      <c r="L24" s="4" t="s">
        <v>25</v>
      </c>
      <c r="M24" s="4" t="s">
        <v>27</v>
      </c>
      <c r="N24" s="4" t="s">
        <v>25</v>
      </c>
      <c r="O24" s="4" t="s">
        <v>25</v>
      </c>
      <c r="P24" s="4" t="s">
        <v>27</v>
      </c>
      <c r="Q24" s="4" t="s">
        <v>23</v>
      </c>
      <c r="R24" s="4">
        <v>25</v>
      </c>
    </row>
    <row r="25" spans="1:18" ht="24" x14ac:dyDescent="0.35">
      <c r="A25" s="3" t="s">
        <v>151</v>
      </c>
      <c r="B25" s="3" t="s">
        <v>152</v>
      </c>
      <c r="C25" s="3" t="s">
        <v>113</v>
      </c>
      <c r="D25" s="3" t="s">
        <v>153</v>
      </c>
      <c r="E25" s="3" t="s">
        <v>154</v>
      </c>
      <c r="F25" s="3" t="s">
        <v>155</v>
      </c>
      <c r="G25" s="4" t="s">
        <v>23</v>
      </c>
      <c r="H25" s="10">
        <v>174</v>
      </c>
      <c r="I25" s="9">
        <f t="shared" si="0"/>
        <v>2500000</v>
      </c>
      <c r="J25" s="4" t="s">
        <v>34</v>
      </c>
      <c r="K25" s="4" t="s">
        <v>25</v>
      </c>
      <c r="L25" s="4" t="s">
        <v>23</v>
      </c>
      <c r="M25" s="4" t="s">
        <v>26</v>
      </c>
      <c r="N25" s="4" t="s">
        <v>25</v>
      </c>
      <c r="O25" s="4" t="s">
        <v>25</v>
      </c>
      <c r="P25" s="4" t="s">
        <v>27</v>
      </c>
      <c r="Q25" s="4" t="s">
        <v>23</v>
      </c>
      <c r="R25" s="4">
        <v>15</v>
      </c>
    </row>
    <row r="26" spans="1:18" ht="24" x14ac:dyDescent="0.35">
      <c r="A26" s="3" t="s">
        <v>156</v>
      </c>
      <c r="B26" s="3" t="s">
        <v>157</v>
      </c>
      <c r="C26" s="3" t="s">
        <v>158</v>
      </c>
      <c r="D26" s="3" t="s">
        <v>159</v>
      </c>
      <c r="E26" s="3" t="s">
        <v>21</v>
      </c>
      <c r="F26" s="3" t="s">
        <v>160</v>
      </c>
      <c r="G26" s="4" t="s">
        <v>23</v>
      </c>
      <c r="H26" s="10">
        <v>100</v>
      </c>
      <c r="I26" s="9">
        <f t="shared" si="0"/>
        <v>1500000</v>
      </c>
      <c r="J26" s="4" t="s">
        <v>24</v>
      </c>
      <c r="K26" s="4" t="s">
        <v>25</v>
      </c>
      <c r="L26" s="4" t="s">
        <v>23</v>
      </c>
      <c r="M26" s="4" t="s">
        <v>161</v>
      </c>
      <c r="N26" s="4" t="s">
        <v>25</v>
      </c>
      <c r="O26" s="4" t="s">
        <v>25</v>
      </c>
      <c r="P26" s="4" t="s">
        <v>27</v>
      </c>
      <c r="Q26" s="4" t="s">
        <v>23</v>
      </c>
      <c r="R26" s="4">
        <v>5</v>
      </c>
    </row>
    <row r="27" spans="1:18" ht="24" x14ac:dyDescent="0.35">
      <c r="A27" s="3" t="s">
        <v>162</v>
      </c>
      <c r="B27" s="3" t="s">
        <v>163</v>
      </c>
      <c r="C27" s="3" t="s">
        <v>19</v>
      </c>
      <c r="D27" s="3" t="s">
        <v>164</v>
      </c>
      <c r="E27" s="3" t="s">
        <v>115</v>
      </c>
      <c r="F27" s="3" t="s">
        <v>163</v>
      </c>
      <c r="G27" s="4" t="s">
        <v>25</v>
      </c>
      <c r="H27" s="10">
        <v>76</v>
      </c>
      <c r="I27" s="9">
        <f t="shared" si="0"/>
        <v>1140000</v>
      </c>
      <c r="J27" s="4" t="s">
        <v>68</v>
      </c>
      <c r="K27" s="4" t="s">
        <v>25</v>
      </c>
      <c r="L27" s="4" t="s">
        <v>23</v>
      </c>
      <c r="M27" s="4" t="s">
        <v>26</v>
      </c>
      <c r="N27" s="4" t="s">
        <v>25</v>
      </c>
      <c r="O27" s="4" t="s">
        <v>25</v>
      </c>
      <c r="P27" s="4" t="s">
        <v>27</v>
      </c>
      <c r="Q27" s="4" t="s">
        <v>25</v>
      </c>
      <c r="R27" s="4">
        <v>17</v>
      </c>
    </row>
    <row r="28" spans="1:18" ht="36" x14ac:dyDescent="0.35">
      <c r="A28" s="3" t="s">
        <v>165</v>
      </c>
      <c r="B28" s="3" t="s">
        <v>166</v>
      </c>
      <c r="C28" s="3" t="s">
        <v>19</v>
      </c>
      <c r="D28" s="3" t="s">
        <v>167</v>
      </c>
      <c r="E28" s="3" t="s">
        <v>115</v>
      </c>
      <c r="F28" s="3" t="s">
        <v>166</v>
      </c>
      <c r="G28" s="4" t="s">
        <v>25</v>
      </c>
      <c r="H28" s="10">
        <v>280</v>
      </c>
      <c r="I28" s="9">
        <f t="shared" si="0"/>
        <v>2500000</v>
      </c>
      <c r="J28" s="4" t="s">
        <v>98</v>
      </c>
      <c r="K28" s="4" t="s">
        <v>25</v>
      </c>
      <c r="L28" s="4" t="s">
        <v>23</v>
      </c>
      <c r="M28" s="4" t="s">
        <v>26</v>
      </c>
      <c r="N28" s="4" t="s">
        <v>25</v>
      </c>
      <c r="O28" s="4" t="s">
        <v>25</v>
      </c>
      <c r="P28" s="4" t="s">
        <v>27</v>
      </c>
      <c r="Q28" s="4" t="s">
        <v>25</v>
      </c>
      <c r="R28" s="4">
        <v>7</v>
      </c>
    </row>
    <row r="29" spans="1:18" ht="36" x14ac:dyDescent="0.35">
      <c r="A29" s="3" t="s">
        <v>168</v>
      </c>
      <c r="B29" s="3" t="s">
        <v>169</v>
      </c>
      <c r="C29" s="3" t="s">
        <v>106</v>
      </c>
      <c r="D29" s="3" t="s">
        <v>170</v>
      </c>
      <c r="E29" s="3" t="s">
        <v>115</v>
      </c>
      <c r="F29" s="3" t="s">
        <v>169</v>
      </c>
      <c r="G29" s="4" t="s">
        <v>25</v>
      </c>
      <c r="H29" s="10">
        <v>80</v>
      </c>
      <c r="I29" s="9">
        <f t="shared" si="0"/>
        <v>1200000</v>
      </c>
      <c r="J29" s="4" t="s">
        <v>98</v>
      </c>
      <c r="K29" s="4" t="s">
        <v>25</v>
      </c>
      <c r="L29" s="4" t="s">
        <v>23</v>
      </c>
      <c r="M29" s="4" t="s">
        <v>110</v>
      </c>
      <c r="N29" s="4" t="s">
        <v>25</v>
      </c>
      <c r="O29" s="4" t="s">
        <v>25</v>
      </c>
      <c r="P29" s="4" t="s">
        <v>27</v>
      </c>
      <c r="Q29" s="4" t="s">
        <v>25</v>
      </c>
      <c r="R29" s="4">
        <v>30</v>
      </c>
    </row>
    <row r="30" spans="1:18" ht="24" x14ac:dyDescent="0.35">
      <c r="A30" s="3" t="s">
        <v>171</v>
      </c>
      <c r="B30" s="3" t="s">
        <v>172</v>
      </c>
      <c r="C30" s="3" t="s">
        <v>19</v>
      </c>
      <c r="D30" s="3" t="s">
        <v>173</v>
      </c>
      <c r="E30" s="3" t="s">
        <v>115</v>
      </c>
      <c r="F30" s="3" t="s">
        <v>172</v>
      </c>
      <c r="G30" s="4" t="s">
        <v>25</v>
      </c>
      <c r="H30" s="10">
        <v>144</v>
      </c>
      <c r="I30" s="9">
        <f t="shared" si="0"/>
        <v>2160000</v>
      </c>
      <c r="J30" s="4" t="s">
        <v>68</v>
      </c>
      <c r="K30" s="4" t="s">
        <v>25</v>
      </c>
      <c r="L30" s="4" t="s">
        <v>23</v>
      </c>
      <c r="M30" s="4" t="s">
        <v>26</v>
      </c>
      <c r="N30" s="4" t="s">
        <v>25</v>
      </c>
      <c r="O30" s="4" t="s">
        <v>25</v>
      </c>
      <c r="P30" s="4" t="s">
        <v>27</v>
      </c>
      <c r="Q30" s="4" t="s">
        <v>25</v>
      </c>
      <c r="R30" s="4">
        <v>9</v>
      </c>
    </row>
    <row r="31" spans="1:18" ht="24" x14ac:dyDescent="0.35">
      <c r="A31" s="3" t="s">
        <v>174</v>
      </c>
      <c r="B31" s="3" t="s">
        <v>175</v>
      </c>
      <c r="C31" s="3" t="s">
        <v>176</v>
      </c>
      <c r="D31" s="3" t="s">
        <v>177</v>
      </c>
      <c r="E31" s="3" t="s">
        <v>178</v>
      </c>
      <c r="F31" s="3" t="s">
        <v>179</v>
      </c>
      <c r="G31" s="4" t="s">
        <v>25</v>
      </c>
      <c r="H31" s="10">
        <v>36</v>
      </c>
      <c r="I31" s="9">
        <f t="shared" si="0"/>
        <v>540000</v>
      </c>
      <c r="J31" s="4" t="s">
        <v>34</v>
      </c>
      <c r="K31" s="4" t="s">
        <v>25</v>
      </c>
      <c r="L31" s="4" t="s">
        <v>23</v>
      </c>
      <c r="M31" s="4" t="s">
        <v>51</v>
      </c>
      <c r="N31" s="4" t="s">
        <v>25</v>
      </c>
      <c r="O31" s="4" t="s">
        <v>25</v>
      </c>
      <c r="P31" s="4" t="s">
        <v>27</v>
      </c>
      <c r="Q31" s="4" t="s">
        <v>23</v>
      </c>
      <c r="R31" s="4">
        <v>22</v>
      </c>
    </row>
    <row r="32" spans="1:18" ht="24" x14ac:dyDescent="0.35">
      <c r="A32" s="3" t="s">
        <v>180</v>
      </c>
      <c r="B32" s="3" t="s">
        <v>181</v>
      </c>
      <c r="C32" s="3" t="s">
        <v>106</v>
      </c>
      <c r="D32" s="3" t="s">
        <v>182</v>
      </c>
      <c r="E32" s="3" t="s">
        <v>178</v>
      </c>
      <c r="F32" s="3" t="s">
        <v>183</v>
      </c>
      <c r="G32" s="4" t="s">
        <v>25</v>
      </c>
      <c r="H32" s="10">
        <v>31</v>
      </c>
      <c r="I32" s="9">
        <f t="shared" si="0"/>
        <v>465000</v>
      </c>
      <c r="J32" s="4" t="s">
        <v>34</v>
      </c>
      <c r="K32" s="4" t="s">
        <v>25</v>
      </c>
      <c r="L32" s="4" t="s">
        <v>23</v>
      </c>
      <c r="M32" s="4" t="s">
        <v>110</v>
      </c>
      <c r="N32" s="4" t="s">
        <v>25</v>
      </c>
      <c r="O32" s="4" t="s">
        <v>25</v>
      </c>
      <c r="P32" s="4" t="s">
        <v>27</v>
      </c>
      <c r="Q32" s="4" t="s">
        <v>23</v>
      </c>
      <c r="R32" s="4">
        <v>12</v>
      </c>
    </row>
    <row r="33" spans="1:18" ht="24" x14ac:dyDescent="0.35">
      <c r="A33" s="3" t="s">
        <v>184</v>
      </c>
      <c r="B33" s="3" t="s">
        <v>185</v>
      </c>
      <c r="C33" s="3" t="s">
        <v>186</v>
      </c>
      <c r="D33" s="3" t="s">
        <v>187</v>
      </c>
      <c r="E33" s="3" t="s">
        <v>178</v>
      </c>
      <c r="F33" s="3" t="s">
        <v>188</v>
      </c>
      <c r="G33" s="4" t="s">
        <v>25</v>
      </c>
      <c r="H33" s="10">
        <v>33</v>
      </c>
      <c r="I33" s="9">
        <f t="shared" si="0"/>
        <v>495000</v>
      </c>
      <c r="J33" s="4" t="s">
        <v>34</v>
      </c>
      <c r="K33" s="4" t="s">
        <v>25</v>
      </c>
      <c r="L33" s="4" t="s">
        <v>23</v>
      </c>
      <c r="M33" s="4" t="s">
        <v>158</v>
      </c>
      <c r="N33" s="4" t="s">
        <v>25</v>
      </c>
      <c r="O33" s="4" t="s">
        <v>25</v>
      </c>
      <c r="P33" s="4" t="s">
        <v>27</v>
      </c>
      <c r="Q33" s="4" t="s">
        <v>23</v>
      </c>
      <c r="R33" s="4">
        <v>14</v>
      </c>
    </row>
    <row r="34" spans="1:18" ht="24" x14ac:dyDescent="0.35">
      <c r="A34" s="3" t="s">
        <v>189</v>
      </c>
      <c r="B34" s="3" t="s">
        <v>190</v>
      </c>
      <c r="C34" s="3" t="s">
        <v>191</v>
      </c>
      <c r="D34" s="3" t="s">
        <v>192</v>
      </c>
      <c r="E34" s="3" t="s">
        <v>178</v>
      </c>
      <c r="F34" s="3" t="s">
        <v>193</v>
      </c>
      <c r="G34" s="4" t="s">
        <v>25</v>
      </c>
      <c r="H34" s="10">
        <v>36</v>
      </c>
      <c r="I34" s="9">
        <f t="shared" si="0"/>
        <v>540000</v>
      </c>
      <c r="J34" s="4" t="s">
        <v>34</v>
      </c>
      <c r="K34" s="4" t="s">
        <v>25</v>
      </c>
      <c r="L34" s="4" t="s">
        <v>23</v>
      </c>
      <c r="M34" s="4" t="s">
        <v>194</v>
      </c>
      <c r="N34" s="4" t="s">
        <v>25</v>
      </c>
      <c r="O34" s="4" t="s">
        <v>25</v>
      </c>
      <c r="P34" s="4" t="s">
        <v>27</v>
      </c>
      <c r="Q34" s="4" t="s">
        <v>23</v>
      </c>
      <c r="R34" s="4">
        <v>27</v>
      </c>
    </row>
  </sheetData>
  <conditionalFormatting sqref="M2:M34 P2:P34">
    <cfRule type="cellIs" dxfId="0" priority="1" operator="equal">
      <formula>"checked"</formula>
    </cfRule>
  </conditionalFormatting>
  <pageMargins left="0.7" right="0.7" top="0.75" bottom="0.75" header="0.3" footer="0.3"/>
  <pageSetup paperSize="5" scale="74" fitToHeight="0" pageOrder="overThenDown" orientation="landscape" r:id="rId1"/>
  <headerFooter>
    <oddHeader>&amp;CRFA 2015-115 Application Submitted Report
(subject to further verification and review)&amp;R11/13/15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 posting</vt:lpstr>
      <vt:lpstr>'for posting'!Print_Titles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2015-11-19T15:59:36Z</dcterms:created>
  <dcterms:modified xsi:type="dcterms:W3CDTF">2015-11-19T21:16:50Z</dcterms:modified>
</cp:coreProperties>
</file>