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40"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'BorrowerCharacteristics'!$A$1:$F$121</definedName>
    <definedName name="_xlnm.Print_Area" localSheetId="7">'DPA'!$A$1:$E$89</definedName>
    <definedName name="_xlnm.Print_Area" localSheetId="6">'ELMORE'!$A$1:$E$83</definedName>
    <definedName name="_xlnm.Print_Area" localSheetId="3">'ModificationEnabling'!$A$1:$E$94</definedName>
    <definedName name="_xlnm.Print_Area" localSheetId="2">'MortgageLoanReinstatement'!$A$1:$E$86</definedName>
    <definedName name="_xlnm.Print_Area" localSheetId="5">'PrincipalReductionProgram'!$A$1:$E$94</definedName>
    <definedName name="_xlnm.Print_Area" localSheetId="4">'UnemploymentMortgageAssistance'!$A$1:$E$92</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<sst xmlns="http://schemas.openxmlformats.org/spreadsheetml/2006/main" count="1065" uniqueCount="357">
  <si>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</si>
  <si>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</si>
  <si>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</si>
  <si>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</si>
  <si>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</si>
  <si>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</si>
  <si>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</si>
  <si>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</si>
  <si>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</si>
  <si>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</si>
  <si>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</si>
  <si>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</si>
  <si>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</si>
  <si>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</si>
  <si>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</si>
  <si>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</si>
  <si>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</si>
  <si>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</si>
  <si>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</si>
  <si>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</si>
  <si>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</si>
  <si>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</si>
  <si>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</si>
  <si>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</si>
  <si>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</si>
  <si>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</si>
  <si>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</si>
  <si>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</si>
  <si>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</si>
  <si>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</si>
  <si>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</si>
  <si>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</si>
  <si>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</si>
  <si>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</si>
  <si>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</si>
  <si>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</si>
  <si>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</si>
  <si>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</si>
  <si>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</si>
  <si>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</si>
  <si>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</si>
  <si>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</si>
  <si>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</si>
  <si>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</si>
  <si>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</si>
  <si>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</si>
  <si>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</si>
  <si>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</si>
  <si>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</si>
  <si>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</si>
  <si>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</si>
  <si>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</si>
  <si>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</si>
  <si>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</si>
  <si>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</si>
  <si>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</si>
  <si>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</si>
  <si>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</si>
  <si>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</si>
  <si>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</si>
  <si>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</si>
  <si>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</si>
  <si>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</si>
  <si>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</si>
  <si>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</si>
  <si>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</si>
  <si>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</si>
  <si>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</si>
  <si>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</si>
  <si>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</si>
  <si>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</si>
  <si>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</si>
  <si>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</si>
  <si>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</si>
  <si>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</si>
  <si>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</si>
  <si>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</si>
  <si>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</si>
  <si>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</si>
  <si>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</si>
  <si>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</si>
  <si>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</si>
  <si>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</si>
  <si>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</si>
  <si>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</si>
  <si>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</si>
  <si>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</si>
  <si>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</si>
  <si>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</si>
  <si>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</si>
  <si>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</si>
  <si>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</si>
  <si>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</si>
  <si>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</si>
  <si>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</si>
  <si>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</si>
  <si>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</si>
  <si>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</si>
  <si>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</si>
  <si>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</si>
  <si>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</si>
  <si>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</si>
  <si>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</si>
  <si>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</si>
  <si>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</si>
  <si>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</si>
  <si>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</si>
  <si>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</si>
  <si>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</si>
  <si>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</si>
  <si>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</si>
  <si>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</si>
  <si>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</si>
  <si>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</si>
  <si>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</si>
  <si>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</si>
  <si>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</si>
  <si>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</si>
  <si>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</si>
  <si>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</si>
  <si>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</si>
  <si>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</si>
  <si>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</si>
  <si>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</si>
  <si>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</si>
  <si>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</si>
  <si>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</si>
  <si>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</si>
  <si>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</si>
  <si>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</si>
  <si>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</si>
  <si>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</si>
  <si>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</si>
  <si>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</si>
  <si>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</si>
  <si>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</si>
  <si>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</si>
  <si>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</si>
  <si>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</si>
  <si>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</si>
  <si>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</si>
  <si>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</si>
  <si>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</si>
  <si>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</si>
  <si>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</si>
  <si>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</si>
  <si>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</si>
  <si>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</si>
  <si>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</si>
  <si>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</si>
  <si>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</si>
  <si>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</si>
  <si>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</si>
  <si>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</si>
  <si>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</si>
  <si>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</si>
  <si>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</si>
  <si>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</si>
  <si>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</si>
  <si>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</si>
  <si>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</si>
  <si>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</si>
  <si>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</si>
  <si>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</si>
  <si>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</si>
  <si>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</si>
  <si>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</si>
  <si>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</si>
  <si>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</si>
  <si>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</si>
  <si>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</si>
  <si>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</si>
  <si>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</si>
  <si>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</si>
  <si>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</si>
  <si>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</si>
  <si>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</si>
  <si>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</si>
  <si>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</si>
  <si>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</si>
  <si>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</si>
  <si>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</si>
  <si>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</si>
  <si>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</si>
  <si>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</si>
  <si>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</si>
  <si>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</si>
  <si>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</si>
  <si>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</si>
  <si>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</si>
  <si>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</si>
  <si>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</si>
  <si>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</si>
  <si>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</si>
  <si>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</si>
  <si>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</si>
  <si>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</si>
  <si>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</si>
  <si>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</si>
  <si>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</si>
  <si>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</si>
  <si>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</si>
  <si>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</si>
  <si>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</si>
  <si>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</si>
  <si>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</si>
  <si>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</si>
  <si>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</si>
  <si>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</si>
  <si>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</si>
  <si>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</si>
  <si>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</si>
  <si>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</si>
  <si>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</si>
  <si>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</si>
  <si>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</si>
  <si>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</si>
  <si>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</si>
  <si>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</si>
  <si>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</si>
  <si>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</si>
  <si>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</si>
  <si>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</si>
  <si>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</si>
  <si>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</si>
  <si>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</si>
  <si>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</si>
  <si>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</si>
  <si>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</si>
  <si>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</si>
  <si>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</si>
  <si>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</si>
  <si>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</si>
  <si>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</si>
  <si>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</si>
  <si>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</si>
  <si>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</si>
  <si>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</si>
  <si>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</si>
  <si>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</si>
  <si>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</si>
  <si>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</si>
  <si>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</si>
  <si>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</si>
  <si>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</si>
  <si>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</si>
  <si>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</si>
  <si>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</si>
  <si>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</si>
  <si>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</si>
  <si>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</si>
  <si>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</si>
  <si>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</si>
  <si>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</si>
  <si>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</si>
  <si>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</si>
  <si>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</si>
  <si>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</si>
  <si>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</si>
  <si>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</si>
  <si>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</si>
  <si>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</si>
  <si>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</si>
  <si>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</si>
  <si>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</si>
  <si>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</si>
  <si>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</si>
  <si>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</si>
  <si>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</si>
  <si>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</si>
  <si>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</si>
  <si>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</si>
  <si>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</si>
  <si>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</si>
  <si>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</si>
  <si>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</si>
  <si>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</si>
  <si>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</si>
  <si>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</si>
  <si>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</si>
  <si>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</si>
  <si>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</si>
  <si>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</si>
  <si>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</si>
  <si>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</si>
  <si>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</si>
  <si>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</si>
  <si>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</si>
  <si>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</si>
  <si>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</si>
  <si>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</si>
  <si>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</si>
  <si>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</si>
  <si>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</si>
  <si>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</si>
  <si>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</si>
  <si>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</si>
  <si>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</si>
  <si>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</si>
  <si>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</si>
  <si>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</si>
  <si>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</si>
  <si>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</si>
  <si>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</si>
  <si>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</si>
  <si>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</si>
  <si>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</si>
  <si>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</si>
  <si>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</si>
  <si>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</si>
  <si>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r>
      <t>Line 54 Cumulative is greater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</si>
  <si>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</si>
  <si>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</si>
  <si>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That have been denied funding because of not meeting the program criteria or declined by the servicer. </t>
    </r>
  </si>
  <si>
    <t xml:space="preserve">Percentage of borrowers assisted with gross annual income $70,000-89,999.99 rounded to the nearest hundredth. </t>
  </si>
  <si>
    <t xml:space="preserve">Percentage of borrowers assisted with gross annual income $50,000-69,999.99, rounded to the nearest hundredth. </t>
  </si>
  <si>
    <t>Number of borrowers transitioned out of the HHF program into a foreclosure sale. Includes borrowers that were foreclosed upon prior to the 24 month retention mark.</t>
  </si>
  <si>
    <t>Number of borrowers transitioned out of the HHF program into a deed-in-lieu as an unintended outcome of the program.  Includes borrowers that had a DIL prior to the 24 month retention mark.</t>
  </si>
  <si>
    <t>Number of borrowers transitioned out of the HHF program into a short sale as an unintended outcome of the program.  Includes borrowers that had a short sale prior to the 24 month retention mark.</t>
  </si>
  <si>
    <t>Number of borrowers transitioned out of the HHF program into a deed-in-lieu as an unintended outcome of the program. Includes borrowers that had a DIL prior to the 24 month retention mark.</t>
  </si>
  <si>
    <t>Number of borrowers in this category divided by the total number of borrowers no longer receiving assistance under this program.  Includes borrowers that had a short sale prior to the 24 month retention mark.</t>
  </si>
  <si>
    <t xml:space="preserve">Program provides funds to reinstate delinquent property charges for eligible homeowners who have received the maximum benefit from their reverse mortgages. Maximum amount of assistance is $50,000. </t>
  </si>
  <si>
    <t>Median amount of assistance ($) disbursed to the lender/servicer on behalf of the borrower. This field may be calculated differently for unemployment assistance programs.</t>
  </si>
  <si>
    <t>Template Version Date: October 2017</t>
  </si>
  <si>
    <t xml:space="preserve">Line 3, 35, 37, 41, 44, 67 and 71 -  Cumulative is less than the sum of previous quarter cumulative plus QTD because two loans were denied. </t>
  </si>
  <si>
    <t>Line 16 - Cumulative is greater than the sum of the previous quarter cumulative plus QTR as just identified database merger between DPA and other HHF programs</t>
  </si>
  <si>
    <t>Line 53, 57 and 61 - Cumulative is less than the sum of the previous quarter cumulative plus QTR as one of the Denied borrowers had a Co-Borrower.</t>
  </si>
  <si>
    <t>Lines 69 and 70 - Cumulative is greater than the sum of the previous quarter cumulative plus QTR as two borrowers were identified in the wrong county.</t>
  </si>
  <si>
    <t>Line 72 - Cumulative is less than the sum of the previous quarter cumulative plus QTR as two borrowers were identified in the wrong county.</t>
  </si>
  <si>
    <t>Line 6 Cumulative is 226 more than the sum of previous quarter cumulative plus QTD because of database cleanup.</t>
  </si>
  <si>
    <r>
      <t>Line 9 Cumulative is 133  more than the sum of previous quarter cumulative plus QTD because of database cleanup.</t>
    </r>
    <r>
      <rPr>
        <sz val="8"/>
        <color indexed="8"/>
        <rFont val="Arial"/>
        <family val="2"/>
      </rPr>
      <t xml:space="preserve"> </t>
    </r>
  </si>
  <si>
    <r>
      <t>Line 16 Cumulative is greater than the sum of previous quarter cumulative plus QTD because 1</t>
    </r>
    <r>
      <rPr>
        <sz val="8"/>
        <color indexed="8"/>
        <rFont val="Arial"/>
        <family val="2"/>
      </rPr>
      <t xml:space="preserve"> applicants were funded in other programs.</t>
    </r>
  </si>
  <si>
    <r>
      <t>Line 6 Cumulative is less than the sum of previous quarter cumulative plus QTD because 2</t>
    </r>
    <r>
      <rPr>
        <sz val="8"/>
        <color indexed="8"/>
        <rFont val="Arial"/>
        <family val="2"/>
      </rPr>
      <t xml:space="preserve"> previously denied applicants have been reopened for a new eligibility review </t>
    </r>
  </si>
  <si>
    <r>
      <t>Line 9 Cumulative is less than the sum of previous quarter cumulative plus QTD because 14</t>
    </r>
    <r>
      <rPr>
        <sz val="8"/>
        <color indexed="8"/>
        <rFont val="Arial"/>
        <family val="2"/>
      </rPr>
      <t xml:space="preserve"> applications previoulsy withdrawn have asked their applications to be reopened</t>
    </r>
  </si>
  <si>
    <t xml:space="preserve">Line 44,45,and 46 Cumulative is less/more  than the sum of previous quarter cumulative plus QTD because applications were reopened for funding and approved with a new hardship. </t>
  </si>
  <si>
    <r>
      <t xml:space="preserve">Line 48 and 73 Cumulative is less than the sum of previous quarter cumulative plus QTD because 5 </t>
    </r>
    <r>
      <rPr>
        <sz val="8"/>
        <color indexed="8"/>
        <rFont val="Arial"/>
        <family val="2"/>
      </rPr>
      <t xml:space="preserve">applicant files have been reopened and received additional funds. </t>
    </r>
  </si>
  <si>
    <r>
      <t>Line 16 Cumulative is greater than the sum of previous quarter cumulative plus QTD because 2</t>
    </r>
    <r>
      <rPr>
        <sz val="8"/>
        <color indexed="8"/>
        <rFont val="Arial"/>
        <family val="2"/>
      </rPr>
      <t xml:space="preserve"> applicants were funded in other programs.</t>
    </r>
  </si>
  <si>
    <r>
      <t>Line 3 Cumulative is less than the sum of previous quarter cumulative plus QTD because for 3</t>
    </r>
    <r>
      <rPr>
        <sz val="8"/>
        <color indexed="8"/>
        <rFont val="Arial"/>
        <family val="2"/>
      </rPr>
      <t xml:space="preserve"> previously funded applicant(s) the servicer denied and returned the funds this quarter. </t>
    </r>
  </si>
  <si>
    <r>
      <t xml:space="preserve">Line 6 Cumulative is more than the sum of previous quarter cumulative plus QTD because 7 </t>
    </r>
    <r>
      <rPr>
        <sz val="8"/>
        <color indexed="8"/>
        <rFont val="Arial"/>
        <family val="2"/>
      </rPr>
      <t xml:space="preserve">applicantions were reviewed for denial after the last quarters cutoff. </t>
    </r>
  </si>
  <si>
    <t xml:space="preserve">Line 9 Cumulative is more than the sum of previous quarter cumulative plus QTD because 40  applicantions were reviewed for withdrawn after the last quarters cutoff. </t>
  </si>
  <si>
    <r>
      <t>Line 16 Cumulative is greater than the sum of previous quarter cumulative plus QTD because 54</t>
    </r>
    <r>
      <rPr>
        <sz val="8"/>
        <color indexed="8"/>
        <rFont val="Arial"/>
        <family val="2"/>
      </rPr>
      <t xml:space="preserve"> applicants were funded in other programs.</t>
    </r>
  </si>
  <si>
    <r>
      <t>Line 33, 41, 42 and 44 Cumulative is less than the sum of previous quarter cumulative plus QTD because for 3</t>
    </r>
    <r>
      <rPr>
        <sz val="8"/>
        <color indexed="8"/>
        <rFont val="Arial"/>
        <family val="2"/>
      </rPr>
      <t xml:space="preserve"> previously funded applicant(s) the servicer denied and returned the funds this quarter. </t>
    </r>
  </si>
  <si>
    <r>
      <t xml:space="preserve">Line 48  Cumulative is less than the sum of previous quarter cumulative plus QTD because 27 </t>
    </r>
    <r>
      <rPr>
        <sz val="8"/>
        <color indexed="8"/>
        <rFont val="Arial"/>
        <family val="2"/>
      </rPr>
      <t xml:space="preserve">applications were reopened after experiencing a new hardship. </t>
    </r>
  </si>
  <si>
    <r>
      <t>Line 67, 70 and 73 Cumulative is less than the sum of previous quarter cumulative plus QTD because 27</t>
    </r>
    <r>
      <rPr>
        <sz val="8"/>
        <color indexed="8"/>
        <rFont val="Arial"/>
        <family val="2"/>
      </rPr>
      <t xml:space="preserve"> previously closed out files were reopened to make additional funding. </t>
    </r>
  </si>
  <si>
    <r>
      <t xml:space="preserve">Line 51 Cumulative is less than the sum of previous quarter cumulative plus QTD because </t>
    </r>
    <r>
      <rPr>
        <sz val="8"/>
        <color indexed="8"/>
        <rFont val="Arial"/>
        <family val="2"/>
      </rPr>
      <t xml:space="preserve"> 15 applications were reopened after having experienced a new hardship. </t>
    </r>
  </si>
  <si>
    <r>
      <t>Line 69,73 and 76 Cumulative is less than the sum of previous quarter cumulative plus QTD because 16</t>
    </r>
    <r>
      <rPr>
        <sz val="8"/>
        <color indexed="8"/>
        <rFont val="Arial"/>
        <family val="2"/>
      </rPr>
      <t xml:space="preserve"> previously closed out files were reopened to make additional funding. </t>
    </r>
  </si>
  <si>
    <r>
      <t>Line 3 Cumulative is less than the sum of previous quarter cumulative plus QTD because for 2</t>
    </r>
    <r>
      <rPr>
        <sz val="8"/>
        <color indexed="8"/>
        <rFont val="Arial"/>
        <family val="2"/>
      </rPr>
      <t xml:space="preserve"> previously funded applicant(s) the servicer denied and returned the funds this quarter. </t>
    </r>
  </si>
  <si>
    <t xml:space="preserve">Line 6 Cumulative is more than the sum of previous quarter cumulative plus QTD because 35 applicantions were reviewed for denial after the last quarters cutoff. </t>
  </si>
  <si>
    <t xml:space="preserve">Line 9 Cumulative is more than the sum of previous quarter cumulative plus QTD because 120 applicantions were reviewed for denial after the last quarters cutoff. </t>
  </si>
  <si>
    <r>
      <t>Line 16 Cumulative is less than the sum of previous quarter cumulative plus QTD because 2</t>
    </r>
    <r>
      <rPr>
        <sz val="8"/>
        <color indexed="8"/>
        <rFont val="Arial"/>
        <family val="2"/>
      </rPr>
      <t xml:space="preserve"> applicant was denied by servicer and funds returned.</t>
    </r>
  </si>
  <si>
    <r>
      <t>Line 36 Cumulative is greater than the sum of previous quarter cumulative plus QTD because</t>
    </r>
    <r>
      <rPr>
        <sz val="8"/>
        <color indexed="8"/>
        <rFont val="Arial"/>
        <family val="2"/>
      </rPr>
      <t xml:space="preserve"> the servicer declined 2 applicant(s) and returned funds.</t>
    </r>
  </si>
  <si>
    <t xml:space="preserve">Line 3 Cumulative is greater than the sum of previous quarter cumulative plus QTD because 188 denied borrower applications were determined after prior quarters reporting cut off. </t>
  </si>
  <si>
    <t xml:space="preserve">Line 21, 37, 38,53,58,59, 61, 62, 63,83,85,86,88,89, 92,93,99,101,104,105,108,and 109  Cumulative is less/greater than the sum of the previous quarter and QTD  due to funds being returned for 5 applications and after reopening some applications to evaluate for additional funding. </t>
  </si>
  <si>
    <t>Line 4 Cumulative is greater than the sum of previous quarter cumulative plus QTD because 178 withdrawn borrower applications were determined after prior quarters reporting cut off.</t>
  </si>
  <si>
    <t xml:space="preserve">Line 2 Cumulative is less than the sum of previous quarter cumulative plus QTD because for 5 previously funded applicant(s) the servicer denied and returned the funds this quarter. </t>
  </si>
  <si>
    <t>Line 2 Cumulative is less than the sum of previous quarter cumulative plus QTD because for 23 applicants have been assisted in other programs and should have only been counted once.</t>
  </si>
  <si>
    <t xml:space="preserve">Line 15,20,25 37, 38,58,63,81,83,85,88,89, 92,93,99,101,105,and 109  Cumulative is less/greater than the sum of the previous quarter and QTD  due to funds being returned for 5 applications and after reopening some applications to evaluate for additional funding.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</si>
</sst>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s>
  <fonts count="104">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sz val="10"/>
      <color indexed="10"/>
      <name val="Arial"/>
      <family val="2"/>
    </font>
    <font>
      <b/>
      <sz val="10"/>
      <color indexed="10"/>
      <name val="Arial"/>
      <family val="2"/>
    </font>
    <font>
      <b/>
      <sz val="16"/>
      <color indexed="8"/>
      <name val="Arial"/>
      <family val="2"/>
    </font>
    <font>
      <b/>
      <i/>
      <sz val="10"/>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i/>
      <sz val="10"/>
      <color theme="1"/>
      <name val="Arial"/>
      <family val="2"/>
    </font>
    <font>
      <b/>
      <sz val="16"/>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rgb="FFBFBFBF"/>
        <bgColor indexed="64"/>
      </patternFill>
    </fill>
    <fill>
      <patternFill patternType="solid">
        <fgColor theme="7" tint="-0.4999699890613556"/>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style="thin"/>
      <right/>
      <top/>
      <bottom/>
    </border>
    <border>
      <left>
        <color indexed="63"/>
      </left>
      <right style="thin"/>
      <top>
        <color indexed="63"/>
      </top>
      <bottom/>
    </border>
    <border>
      <left style="medium"/>
      <right style="medium"/>
      <top style="medium"/>
      <bottom/>
    </border>
    <border>
      <left style="medium"/>
      <right style="medium"/>
      <top/>
      <bottom style="medium"/>
    </border>
    <border>
      <left/>
      <right style="thin"/>
      <top style="medium"/>
      <bottom style="medium"/>
    </border>
    <border>
      <left style="thin"/>
      <right/>
      <top style="medium"/>
      <bottom style="thin"/>
    </border>
    <border>
      <left style="medium"/>
      <right>
        <color indexed="63"/>
      </right>
      <top style="thin"/>
      <bottom/>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5"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7"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3" applyNumberFormat="0" applyAlignment="0" applyProtection="0"/>
    <xf numFmtId="0" fontId="83" fillId="30" borderId="3" applyNumberFormat="0" applyAlignment="0" applyProtection="0"/>
    <xf numFmtId="0" fontId="83" fillId="30" borderId="3" applyNumberFormat="0" applyAlignment="0" applyProtection="0"/>
    <xf numFmtId="0" fontId="83" fillId="30" borderId="3" applyNumberFormat="0" applyAlignment="0" applyProtection="0"/>
    <xf numFmtId="0" fontId="84"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11" fillId="0" borderId="0" applyNumberFormat="0" applyFill="0" applyAlignment="0" applyProtection="0"/>
    <xf numFmtId="0" fontId="60" fillId="0" borderId="0">
      <alignment/>
      <protection/>
    </xf>
    <xf numFmtId="0" fontId="60" fillId="0" borderId="0">
      <alignment/>
      <protection/>
    </xf>
    <xf numFmtId="0" fontId="69"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2" fillId="0" borderId="0">
      <alignment/>
      <protection/>
    </xf>
    <xf numFmtId="0" fontId="2" fillId="0" borderId="0">
      <alignment/>
      <protection/>
    </xf>
    <xf numFmtId="0" fontId="0"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60" fillId="0" borderId="0">
      <alignment/>
      <protection/>
    </xf>
    <xf numFmtId="0" fontId="0"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8" fillId="27" borderId="11" applyNumberFormat="0" applyAlignment="0" applyProtection="0"/>
    <xf numFmtId="0" fontId="89" fillId="27" borderId="11" applyNumberFormat="0" applyAlignment="0" applyProtection="0"/>
    <xf numFmtId="0" fontId="89" fillId="27" borderId="11" applyNumberFormat="0" applyAlignment="0" applyProtection="0"/>
    <xf numFmtId="0" fontId="89" fillId="27"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0"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1"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464">
    <xf numFmtId="0" fontId="0" fillId="0" borderId="0" xfId="0" applyAlignment="1">
      <alignment/>
    </xf>
    <xf numFmtId="0" fontId="0" fillId="0" borderId="0" xfId="0" applyAlignment="1">
      <alignment horizontal="left"/>
    </xf>
    <xf numFmtId="0" fontId="95"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5" fillId="0" borderId="18" xfId="0" applyFont="1" applyBorder="1" applyAlignment="1">
      <alignment horizontal="left"/>
    </xf>
    <xf numFmtId="0" fontId="96"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7" fillId="0" borderId="0" xfId="0" applyFont="1" applyAlignment="1">
      <alignment/>
    </xf>
    <xf numFmtId="0" fontId="95" fillId="0" borderId="18" xfId="0" applyFont="1" applyFill="1" applyBorder="1" applyAlignment="1">
      <alignment/>
    </xf>
    <xf numFmtId="0" fontId="95"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5" fillId="33" borderId="23" xfId="0" applyFont="1" applyFill="1" applyBorder="1" applyAlignment="1">
      <alignment/>
    </xf>
    <xf numFmtId="0" fontId="0" fillId="33" borderId="22" xfId="0" applyFill="1" applyBorder="1" applyAlignment="1">
      <alignment/>
    </xf>
    <xf numFmtId="0" fontId="95" fillId="33" borderId="21" xfId="0" applyFont="1" applyFill="1" applyBorder="1" applyAlignment="1">
      <alignment/>
    </xf>
    <xf numFmtId="0" fontId="95" fillId="33" borderId="24" xfId="0" applyFont="1" applyFill="1" applyBorder="1" applyAlignment="1">
      <alignment/>
    </xf>
    <xf numFmtId="0" fontId="95" fillId="0" borderId="0" xfId="0" applyFont="1" applyBorder="1" applyAlignment="1">
      <alignment horizontal="left"/>
    </xf>
    <xf numFmtId="0" fontId="96" fillId="0" borderId="0" xfId="0" applyFont="1" applyAlignment="1">
      <alignment/>
    </xf>
    <xf numFmtId="0" fontId="96" fillId="33" borderId="23" xfId="0" applyFont="1" applyFill="1" applyBorder="1" applyAlignment="1">
      <alignment horizontal="center"/>
    </xf>
    <xf numFmtId="0" fontId="96" fillId="33" borderId="22" xfId="0" applyFont="1" applyFill="1" applyBorder="1" applyAlignment="1">
      <alignment horizontal="center"/>
    </xf>
    <xf numFmtId="0" fontId="96" fillId="33" borderId="21" xfId="0" applyFont="1" applyFill="1" applyBorder="1" applyAlignment="1">
      <alignment horizontal="center"/>
    </xf>
    <xf numFmtId="0" fontId="96"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5"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8"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5"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6"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27" xfId="0" applyNumberFormat="1" applyBorder="1" applyAlignment="1">
      <alignment horizontal="center" vertical="justify"/>
    </xf>
    <xf numFmtId="0" fontId="95"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5"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5"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6"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5"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5"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99"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0" fillId="0" borderId="18" xfId="0" applyFont="1" applyFill="1" applyBorder="1" applyAlignment="1">
      <alignment vertical="top" wrapText="1"/>
    </xf>
    <xf numFmtId="0" fontId="99"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166" fontId="0" fillId="0" borderId="0" xfId="0" applyNumberFormat="1" applyAlignment="1">
      <alignment/>
    </xf>
    <xf numFmtId="0" fontId="0" fillId="0" borderId="29" xfId="0" applyNumberFormat="1" applyBorder="1" applyAlignment="1">
      <alignment horizontal="right"/>
    </xf>
    <xf numFmtId="0" fontId="0" fillId="0" borderId="0" xfId="0"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10" fontId="0" fillId="0" borderId="30" xfId="413" applyNumberFormat="1" applyFont="1" applyFill="1" applyBorder="1" applyAlignment="1">
      <alignment horizontal="center" vertical="justify"/>
    </xf>
    <xf numFmtId="10" fontId="0" fillId="0" borderId="33" xfId="413" applyNumberFormat="1" applyFont="1" applyFill="1" applyBorder="1" applyAlignment="1">
      <alignment horizontal="center"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35" borderId="0" xfId="0" applyFill="1" applyBorder="1" applyAlignment="1">
      <alignment/>
    </xf>
    <xf numFmtId="0" fontId="99" fillId="35" borderId="0" xfId="0" applyFont="1" applyFill="1" applyAlignment="1">
      <alignment/>
    </xf>
    <xf numFmtId="0" fontId="99" fillId="0" borderId="0" xfId="0" applyFont="1" applyAlignment="1">
      <alignment/>
    </xf>
    <xf numFmtId="0" fontId="0" fillId="0" borderId="0" xfId="0" applyAlignment="1">
      <alignment/>
    </xf>
    <xf numFmtId="0" fontId="0" fillId="37" borderId="0" xfId="0" applyFill="1" applyBorder="1" applyAlignment="1">
      <alignment vertical="top" wrapText="1"/>
    </xf>
    <xf numFmtId="0" fontId="95" fillId="0" borderId="0" xfId="0" applyFont="1" applyBorder="1" applyAlignment="1">
      <alignment horizontal="center"/>
    </xf>
    <xf numFmtId="0" fontId="98" fillId="35" borderId="52" xfId="0" applyFont="1" applyFill="1" applyBorder="1" applyAlignment="1">
      <alignment horizontal="left" wrapText="1"/>
    </xf>
    <xf numFmtId="0" fontId="98" fillId="35" borderId="0" xfId="0" applyFont="1" applyFill="1" applyBorder="1" applyAlignment="1">
      <alignment horizontal="left" wrapText="1"/>
    </xf>
    <xf numFmtId="0" fontId="98" fillId="35" borderId="53" xfId="0" applyFont="1" applyFill="1" applyBorder="1" applyAlignment="1">
      <alignment horizontal="left" wrapText="1"/>
    </xf>
    <xf numFmtId="0" fontId="18" fillId="35" borderId="52" xfId="0" applyFont="1" applyFill="1" applyBorder="1" applyAlignment="1">
      <alignment horizontal="left" wrapText="1"/>
    </xf>
    <xf numFmtId="0" fontId="18" fillId="35" borderId="0" xfId="0" applyFont="1" applyFill="1" applyBorder="1" applyAlignment="1">
      <alignment horizontal="left" wrapText="1"/>
    </xf>
    <xf numFmtId="0" fontId="18" fillId="35" borderId="53" xfId="0" applyFont="1" applyFill="1" applyBorder="1" applyAlignment="1">
      <alignment horizontal="left" wrapText="1"/>
    </xf>
    <xf numFmtId="0" fontId="98" fillId="35" borderId="23" xfId="0" applyFont="1" applyFill="1" applyBorder="1" applyAlignment="1">
      <alignment horizontal="left" wrapText="1"/>
    </xf>
    <xf numFmtId="0" fontId="98" fillId="35" borderId="12" xfId="0" applyFont="1" applyFill="1" applyBorder="1" applyAlignment="1">
      <alignment horizontal="left" wrapText="1"/>
    </xf>
    <xf numFmtId="0" fontId="98" fillId="35" borderId="22" xfId="0" applyFont="1" applyFill="1" applyBorder="1" applyAlignment="1">
      <alignment horizontal="left" wrapText="1"/>
    </xf>
    <xf numFmtId="0" fontId="101" fillId="38" borderId="30" xfId="0" applyFont="1" applyFill="1" applyBorder="1" applyAlignment="1">
      <alignment horizontal="left"/>
    </xf>
    <xf numFmtId="0" fontId="101" fillId="38" borderId="51" xfId="0" applyFont="1" applyFill="1" applyBorder="1" applyAlignment="1">
      <alignment horizontal="left"/>
    </xf>
    <xf numFmtId="0" fontId="101" fillId="38" borderId="36" xfId="0" applyFont="1" applyFill="1" applyBorder="1" applyAlignment="1">
      <alignment horizontal="left"/>
    </xf>
    <xf numFmtId="0" fontId="98" fillId="35" borderId="18" xfId="0" applyFont="1" applyFill="1" applyBorder="1" applyAlignment="1">
      <alignment horizontal="left" wrapText="1"/>
    </xf>
    <xf numFmtId="0" fontId="98" fillId="35" borderId="20" xfId="0" applyFont="1" applyFill="1" applyBorder="1" applyAlignment="1">
      <alignment horizontal="left" wrapText="1"/>
    </xf>
    <xf numFmtId="0" fontId="101" fillId="38" borderId="30" xfId="0" applyFont="1" applyFill="1" applyBorder="1" applyAlignment="1">
      <alignment horizontal="center"/>
    </xf>
    <xf numFmtId="0" fontId="101" fillId="38" borderId="51" xfId="0" applyFont="1" applyFill="1" applyBorder="1" applyAlignment="1">
      <alignment horizontal="center"/>
    </xf>
    <xf numFmtId="0" fontId="101" fillId="38" borderId="36" xfId="0" applyFont="1" applyFill="1" applyBorder="1" applyAlignment="1">
      <alignment horizontal="center"/>
    </xf>
    <xf numFmtId="0" fontId="95" fillId="39" borderId="46" xfId="0" applyFont="1" applyFill="1" applyBorder="1" applyAlignment="1">
      <alignment horizontal="left"/>
    </xf>
    <xf numFmtId="0" fontId="0" fillId="39" borderId="47" xfId="0" applyFill="1" applyBorder="1" applyAlignment="1">
      <alignment/>
    </xf>
    <xf numFmtId="0" fontId="0" fillId="39" borderId="48" xfId="0" applyFill="1" applyBorder="1" applyAlignment="1">
      <alignment/>
    </xf>
    <xf numFmtId="0" fontId="102" fillId="33" borderId="46" xfId="0" applyFont="1" applyFill="1" applyBorder="1" applyAlignment="1">
      <alignment horizontal="center"/>
    </xf>
    <xf numFmtId="0" fontId="102" fillId="33" borderId="47" xfId="0" applyFont="1" applyFill="1" applyBorder="1" applyAlignment="1">
      <alignment horizontal="center"/>
    </xf>
    <xf numFmtId="0" fontId="102" fillId="33" borderId="48" xfId="0" applyFont="1" applyFill="1" applyBorder="1" applyAlignment="1">
      <alignment horizontal="center"/>
    </xf>
    <xf numFmtId="0" fontId="95" fillId="39" borderId="21" xfId="0" applyFont="1" applyFill="1" applyBorder="1" applyAlignment="1">
      <alignment horizontal="left"/>
    </xf>
    <xf numFmtId="0" fontId="0" fillId="39" borderId="1" xfId="0" applyFill="1" applyBorder="1" applyAlignment="1">
      <alignment/>
    </xf>
    <xf numFmtId="0" fontId="0" fillId="39" borderId="24" xfId="0" applyFill="1" applyBorder="1" applyAlignment="1">
      <alignment/>
    </xf>
    <xf numFmtId="0" fontId="95" fillId="0" borderId="54" xfId="0" applyFont="1" applyBorder="1" applyAlignment="1">
      <alignment horizontal="center"/>
    </xf>
    <xf numFmtId="0" fontId="95" fillId="0" borderId="55" xfId="0" applyFont="1" applyBorder="1" applyAlignment="1">
      <alignment horizontal="center"/>
    </xf>
    <xf numFmtId="0" fontId="101" fillId="38" borderId="27" xfId="0" applyFont="1" applyFill="1" applyBorder="1" applyAlignment="1">
      <alignment horizontal="center"/>
    </xf>
    <xf numFmtId="0" fontId="101" fillId="38" borderId="2" xfId="0" applyFont="1" applyFill="1" applyBorder="1" applyAlignment="1">
      <alignment horizontal="center"/>
    </xf>
    <xf numFmtId="0" fontId="101" fillId="38" borderId="38" xfId="0" applyFont="1" applyFill="1" applyBorder="1" applyAlignment="1">
      <alignment horizontal="center"/>
    </xf>
    <xf numFmtId="0" fontId="0" fillId="39" borderId="12" xfId="0" applyFill="1" applyBorder="1" applyAlignment="1">
      <alignment/>
    </xf>
    <xf numFmtId="0" fontId="0" fillId="39" borderId="22" xfId="0" applyFill="1" applyBorder="1" applyAlignment="1">
      <alignment/>
    </xf>
    <xf numFmtId="0" fontId="103" fillId="33" borderId="23" xfId="0" applyFont="1" applyFill="1" applyBorder="1" applyAlignment="1">
      <alignment horizontal="center"/>
    </xf>
    <xf numFmtId="0" fontId="69" fillId="33" borderId="12" xfId="0" applyFont="1" applyFill="1" applyBorder="1" applyAlignment="1">
      <alignment horizontal="center"/>
    </xf>
    <xf numFmtId="0" fontId="69" fillId="33" borderId="22" xfId="0" applyFont="1" applyFill="1" applyBorder="1" applyAlignment="1">
      <alignment horizontal="center"/>
    </xf>
    <xf numFmtId="0" fontId="95" fillId="39" borderId="47" xfId="0" applyFont="1" applyFill="1" applyBorder="1" applyAlignment="1">
      <alignment horizontal="left"/>
    </xf>
    <xf numFmtId="0" fontId="95" fillId="39" borderId="48" xfId="0" applyFont="1" applyFill="1" applyBorder="1" applyAlignment="1">
      <alignment horizontal="left"/>
    </xf>
    <xf numFmtId="0" fontId="95" fillId="40" borderId="46" xfId="0" applyFont="1" applyFill="1" applyBorder="1" applyAlignment="1">
      <alignment/>
    </xf>
    <xf numFmtId="0" fontId="95" fillId="40" borderId="47" xfId="0" applyFont="1" applyFill="1" applyBorder="1" applyAlignment="1">
      <alignment/>
    </xf>
    <xf numFmtId="0" fontId="95" fillId="40" borderId="56" xfId="0" applyFont="1" applyFill="1" applyBorder="1" applyAlignment="1">
      <alignment/>
    </xf>
    <xf numFmtId="0" fontId="96" fillId="38" borderId="30" xfId="0" applyFont="1" applyFill="1" applyBorder="1" applyAlignment="1">
      <alignment/>
    </xf>
    <xf numFmtId="0" fontId="96" fillId="38" borderId="51" xfId="0" applyFont="1" applyFill="1" applyBorder="1" applyAlignment="1">
      <alignment/>
    </xf>
    <xf numFmtId="0" fontId="96" fillId="38" borderId="36" xfId="0" applyFont="1" applyFill="1" applyBorder="1" applyAlignment="1">
      <alignment/>
    </xf>
    <xf numFmtId="0" fontId="96" fillId="38" borderId="27" xfId="0" applyFont="1" applyFill="1" applyBorder="1" applyAlignment="1">
      <alignment/>
    </xf>
    <xf numFmtId="0" fontId="96" fillId="38" borderId="2" xfId="0" applyFont="1" applyFill="1" applyBorder="1" applyAlignment="1">
      <alignment/>
    </xf>
    <xf numFmtId="0" fontId="96" fillId="38" borderId="38" xfId="0" applyFont="1" applyFill="1" applyBorder="1" applyAlignment="1">
      <alignment/>
    </xf>
    <xf numFmtId="0" fontId="0" fillId="38" borderId="36" xfId="0" applyFill="1" applyBorder="1" applyAlignment="1">
      <alignment/>
    </xf>
    <xf numFmtId="0" fontId="4" fillId="38" borderId="30" xfId="0" applyFont="1" applyFill="1" applyBorder="1" applyAlignment="1">
      <alignment/>
    </xf>
    <xf numFmtId="0" fontId="4" fillId="38" borderId="51" xfId="0" applyFont="1" applyFill="1" applyBorder="1" applyAlignment="1">
      <alignment/>
    </xf>
    <xf numFmtId="0" fontId="4" fillId="38" borderId="36" xfId="0" applyFont="1" applyFill="1" applyBorder="1" applyAlignment="1">
      <alignment/>
    </xf>
    <xf numFmtId="0" fontId="95" fillId="38" borderId="46" xfId="0" applyFont="1" applyFill="1" applyBorder="1" applyAlignment="1">
      <alignment/>
    </xf>
    <xf numFmtId="0" fontId="95" fillId="38" borderId="47" xfId="0" applyFont="1" applyFill="1" applyBorder="1" applyAlignment="1">
      <alignment/>
    </xf>
    <xf numFmtId="0" fontId="95" fillId="38" borderId="48" xfId="0" applyFont="1" applyFill="1" applyBorder="1" applyAlignment="1">
      <alignment/>
    </xf>
    <xf numFmtId="0" fontId="95" fillId="41" borderId="46" xfId="0" applyFont="1" applyFill="1" applyBorder="1" applyAlignment="1">
      <alignment/>
    </xf>
    <xf numFmtId="0" fontId="95" fillId="41" borderId="47" xfId="0" applyFont="1" applyFill="1" applyBorder="1" applyAlignment="1">
      <alignment/>
    </xf>
    <xf numFmtId="0" fontId="95" fillId="41" borderId="48" xfId="0" applyFont="1" applyFill="1" applyBorder="1" applyAlignment="1">
      <alignment/>
    </xf>
    <xf numFmtId="0" fontId="0" fillId="0" borderId="51" xfId="0" applyBorder="1" applyAlignment="1">
      <alignment/>
    </xf>
    <xf numFmtId="0" fontId="0" fillId="0" borderId="36" xfId="0" applyBorder="1" applyAlignment="1">
      <alignment/>
    </xf>
    <xf numFmtId="0" fontId="103" fillId="33" borderId="12" xfId="0" applyFont="1" applyFill="1" applyBorder="1" applyAlignment="1">
      <alignment horizontal="center"/>
    </xf>
    <xf numFmtId="0" fontId="103" fillId="33" borderId="22" xfId="0" applyFont="1" applyFill="1" applyBorder="1" applyAlignment="1">
      <alignment horizontal="center"/>
    </xf>
    <xf numFmtId="0" fontId="103" fillId="33" borderId="18" xfId="0" applyFont="1" applyFill="1" applyBorder="1" applyAlignment="1">
      <alignment horizontal="center"/>
    </xf>
    <xf numFmtId="0" fontId="103" fillId="33" borderId="0" xfId="0" applyFont="1" applyFill="1" applyBorder="1" applyAlignment="1">
      <alignment horizontal="center"/>
    </xf>
    <xf numFmtId="0" fontId="103" fillId="33" borderId="20" xfId="0" applyFont="1" applyFill="1" applyBorder="1" applyAlignment="1">
      <alignment horizontal="center"/>
    </xf>
    <xf numFmtId="0" fontId="95" fillId="41" borderId="21" xfId="0" applyFont="1" applyFill="1" applyBorder="1" applyAlignment="1">
      <alignment/>
    </xf>
    <xf numFmtId="0" fontId="95" fillId="41" borderId="1" xfId="0" applyFont="1" applyFill="1" applyBorder="1" applyAlignment="1">
      <alignment/>
    </xf>
    <xf numFmtId="0" fontId="95" fillId="41" borderId="24" xfId="0" applyFont="1" applyFill="1" applyBorder="1" applyAlignment="1">
      <alignment/>
    </xf>
    <xf numFmtId="0" fontId="96" fillId="38" borderId="57" xfId="0" applyFont="1" applyFill="1" applyBorder="1" applyAlignment="1">
      <alignment/>
    </xf>
    <xf numFmtId="0" fontId="96" fillId="38" borderId="50" xfId="0" applyFont="1" applyFill="1" applyBorder="1" applyAlignment="1">
      <alignment/>
    </xf>
    <xf numFmtId="0" fontId="0" fillId="38" borderId="41" xfId="0" applyFill="1" applyBorder="1" applyAlignment="1">
      <alignment/>
    </xf>
    <xf numFmtId="0" fontId="98" fillId="35" borderId="58" xfId="0" applyFont="1" applyFill="1" applyBorder="1" applyAlignment="1">
      <alignment wrapText="1"/>
    </xf>
    <xf numFmtId="0" fontId="98" fillId="35" borderId="13" xfId="0" applyFont="1" applyFill="1" applyBorder="1" applyAlignment="1">
      <alignment wrapText="1"/>
    </xf>
    <xf numFmtId="0" fontId="98" fillId="35" borderId="39" xfId="0" applyFont="1" applyFill="1" applyBorder="1" applyAlignment="1">
      <alignment wrapText="1"/>
    </xf>
    <xf numFmtId="0" fontId="98" fillId="0" borderId="18" xfId="0" applyFont="1" applyBorder="1" applyAlignment="1">
      <alignment horizontal="left" wrapText="1"/>
    </xf>
    <xf numFmtId="0" fontId="98" fillId="0" borderId="0" xfId="0" applyFont="1" applyBorder="1" applyAlignment="1">
      <alignment horizontal="left" wrapText="1"/>
    </xf>
    <xf numFmtId="0" fontId="98" fillId="0" borderId="20" xfId="0" applyFont="1" applyBorder="1" applyAlignment="1">
      <alignment horizontal="left" wrapText="1"/>
    </xf>
    <xf numFmtId="0" fontId="95" fillId="40" borderId="48" xfId="0" applyFont="1" applyFill="1" applyBorder="1" applyAlignment="1">
      <alignment/>
    </xf>
    <xf numFmtId="0" fontId="95" fillId="40" borderId="46" xfId="0" applyFont="1" applyFill="1" applyBorder="1" applyAlignment="1">
      <alignment horizontal="left"/>
    </xf>
    <xf numFmtId="0" fontId="95" fillId="40" borderId="47" xfId="0" applyFont="1" applyFill="1" applyBorder="1" applyAlignment="1">
      <alignment horizontal="left"/>
    </xf>
    <xf numFmtId="0" fontId="95" fillId="40" borderId="48" xfId="0" applyFont="1" applyFill="1" applyBorder="1" applyAlignment="1">
      <alignment horizontal="left"/>
    </xf>
    <xf numFmtId="0" fontId="95" fillId="33" borderId="46" xfId="0" applyFont="1" applyFill="1" applyBorder="1" applyAlignment="1">
      <alignment/>
    </xf>
    <xf numFmtId="0" fontId="95" fillId="33" borderId="47" xfId="0" applyFont="1" applyFill="1" applyBorder="1" applyAlignment="1">
      <alignment/>
    </xf>
    <xf numFmtId="0" fontId="95" fillId="33" borderId="48" xfId="0" applyFont="1" applyFill="1" applyBorder="1" applyAlignment="1">
      <alignment/>
    </xf>
    <xf numFmtId="0" fontId="95" fillId="0" borderId="54" xfId="0" applyFont="1" applyBorder="1" applyAlignment="1">
      <alignment horizontal="center" wrapText="1"/>
    </xf>
    <xf numFmtId="0" fontId="95" fillId="0" borderId="55" xfId="0" applyFont="1" applyBorder="1" applyAlignment="1">
      <alignment horizontal="center" wrapText="1"/>
    </xf>
    <xf numFmtId="0" fontId="101" fillId="0" borderId="55" xfId="0" applyFont="1" applyBorder="1" applyAlignment="1">
      <alignment horizontal="center"/>
    </xf>
    <xf numFmtId="0" fontId="95" fillId="40" borderId="22" xfId="0" applyFont="1" applyFill="1" applyBorder="1" applyAlignment="1">
      <alignment/>
    </xf>
    <xf numFmtId="0" fontId="98" fillId="35" borderId="21" xfId="0" applyFont="1" applyFill="1" applyBorder="1" applyAlignment="1">
      <alignment horizontal="left" vertical="center" wrapText="1"/>
    </xf>
    <xf numFmtId="0" fontId="98" fillId="35" borderId="1" xfId="0" applyFont="1" applyFill="1" applyBorder="1" applyAlignment="1">
      <alignment horizontal="left" vertical="center" wrapText="1"/>
    </xf>
    <xf numFmtId="0" fontId="98" fillId="35" borderId="24" xfId="0" applyFont="1" applyFill="1" applyBorder="1" applyAlignment="1">
      <alignment horizontal="left" vertical="center" wrapText="1"/>
    </xf>
    <xf numFmtId="0" fontId="98" fillId="35" borderId="0" xfId="0" applyFont="1" applyFill="1" applyBorder="1" applyAlignment="1">
      <alignment wrapText="1"/>
    </xf>
    <xf numFmtId="0" fontId="98" fillId="35" borderId="18" xfId="0" applyFont="1" applyFill="1" applyBorder="1" applyAlignment="1">
      <alignment wrapText="1"/>
    </xf>
    <xf numFmtId="0" fontId="98" fillId="35" borderId="20" xfId="0" applyFont="1" applyFill="1" applyBorder="1" applyAlignment="1">
      <alignment wrapText="1"/>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3" fillId="38" borderId="30" xfId="0" applyFont="1" applyFill="1" applyBorder="1" applyAlignment="1">
      <alignment horizontal="left" vertical="top"/>
    </xf>
    <xf numFmtId="0" fontId="3" fillId="38" borderId="36" xfId="0" applyFont="1" applyFill="1" applyBorder="1" applyAlignment="1">
      <alignment horizontal="left" vertical="top"/>
    </xf>
    <xf numFmtId="0" fontId="3" fillId="38" borderId="30" xfId="0" applyFont="1" applyFill="1" applyBorder="1" applyAlignment="1">
      <alignment horizontal="center" vertical="top"/>
    </xf>
    <xf numFmtId="0" fontId="3" fillId="38" borderId="36"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xf numFmtId="0" fontId="4" fillId="38" borderId="57" xfId="0" applyFont="1" applyFill="1" applyBorder="1" applyAlignment="1">
      <alignment vertical="top"/>
    </xf>
    <xf numFmtId="0" fontId="4" fillId="38" borderId="41" xfId="0" applyFont="1" applyFill="1" applyBorder="1" applyAlignment="1">
      <alignment vertical="top"/>
    </xf>
    <xf numFmtId="0" fontId="95"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4" fillId="38" borderId="30" xfId="0" applyFont="1" applyFill="1" applyBorder="1" applyAlignment="1">
      <alignment vertical="top" wrapText="1"/>
    </xf>
    <xf numFmtId="0" fontId="4" fillId="38" borderId="36" xfId="0" applyFont="1" applyFill="1" applyBorder="1" applyAlignment="1">
      <alignment vertical="top" wrapText="1"/>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95" fillId="36" borderId="46" xfId="0" applyFont="1" applyFill="1" applyBorder="1" applyAlignment="1">
      <alignment vertical="top" wrapText="1"/>
    </xf>
    <xf numFmtId="0" fontId="95" fillId="36" borderId="47" xfId="0" applyFont="1" applyFill="1" applyBorder="1" applyAlignment="1">
      <alignment vertical="top" wrapText="1"/>
    </xf>
    <xf numFmtId="0" fontId="95" fillId="36" borderId="48" xfId="0" applyFont="1" applyFill="1" applyBorder="1" applyAlignment="1">
      <alignment vertical="top" wrapText="1"/>
    </xf>
    <xf numFmtId="0" fontId="96" fillId="38" borderId="27" xfId="0" applyFont="1" applyFill="1" applyBorder="1" applyAlignment="1">
      <alignment vertical="top" wrapText="1"/>
    </xf>
    <xf numFmtId="0" fontId="96" fillId="38" borderId="38" xfId="0" applyFont="1" applyFill="1" applyBorder="1" applyAlignment="1">
      <alignment vertical="top" wrapText="1"/>
    </xf>
    <xf numFmtId="0" fontId="95"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5" fillId="38" borderId="46" xfId="0" applyFont="1" applyFill="1" applyBorder="1" applyAlignment="1">
      <alignment vertical="top" wrapText="1"/>
    </xf>
    <xf numFmtId="0" fontId="95" fillId="38" borderId="47" xfId="0" applyFont="1" applyFill="1" applyBorder="1" applyAlignment="1">
      <alignment vertical="top" wrapText="1"/>
    </xf>
    <xf numFmtId="0" fontId="95" fillId="38" borderId="48" xfId="0" applyFont="1" applyFill="1" applyBorder="1" applyAlignment="1">
      <alignment vertical="top" wrapText="1"/>
    </xf>
    <xf numFmtId="0" fontId="95" fillId="36" borderId="47" xfId="0" applyFont="1" applyFill="1" applyBorder="1" applyAlignment="1">
      <alignment horizontal="left" vertical="top"/>
    </xf>
    <xf numFmtId="0" fontId="95" fillId="36" borderId="48" xfId="0" applyFont="1" applyFill="1" applyBorder="1" applyAlignment="1">
      <alignment horizontal="left" vertical="top"/>
    </xf>
    <xf numFmtId="0" fontId="103" fillId="33" borderId="18" xfId="0" applyFont="1" applyFill="1" applyBorder="1" applyAlignment="1">
      <alignment horizontal="center" vertical="top"/>
    </xf>
    <xf numFmtId="0" fontId="103" fillId="33" borderId="0" xfId="0" applyFont="1" applyFill="1" applyBorder="1" applyAlignment="1">
      <alignment horizontal="center" vertical="top"/>
    </xf>
    <xf numFmtId="0" fontId="103" fillId="33" borderId="20" xfId="0" applyFont="1" applyFill="1" applyBorder="1" applyAlignment="1">
      <alignment horizontal="center" vertical="top"/>
    </xf>
    <xf numFmtId="0" fontId="4" fillId="38" borderId="27" xfId="0" applyFont="1" applyFill="1" applyBorder="1" applyAlignment="1">
      <alignment vertical="top" wrapText="1"/>
    </xf>
    <xf numFmtId="0" fontId="4" fillId="38" borderId="38" xfId="0" applyFont="1" applyFill="1" applyBorder="1" applyAlignment="1">
      <alignment vertical="top" wrapText="1"/>
    </xf>
    <xf numFmtId="0" fontId="96" fillId="38" borderId="57" xfId="0" applyFont="1" applyFill="1" applyBorder="1" applyAlignment="1">
      <alignment vertical="top" wrapText="1"/>
    </xf>
    <xf numFmtId="0" fontId="96" fillId="38" borderId="41" xfId="0" applyFont="1" applyFill="1" applyBorder="1" applyAlignment="1">
      <alignment vertical="top" wrapText="1"/>
    </xf>
    <xf numFmtId="0" fontId="96" fillId="38" borderId="57" xfId="0" applyFont="1" applyFill="1" applyBorder="1" applyAlignment="1">
      <alignment vertical="top"/>
    </xf>
    <xf numFmtId="0" fontId="96" fillId="38" borderId="41" xfId="0" applyFont="1" applyFill="1" applyBorder="1" applyAlignment="1">
      <alignment vertical="top"/>
    </xf>
    <xf numFmtId="0" fontId="96" fillId="38" borderId="30" xfId="0" applyFont="1" applyFill="1" applyBorder="1" applyAlignment="1">
      <alignment vertical="top" wrapText="1"/>
    </xf>
    <xf numFmtId="0" fontId="96" fillId="38" borderId="36" xfId="0" applyFont="1" applyFill="1" applyBorder="1" applyAlignment="1">
      <alignment vertical="top" wrapText="1"/>
    </xf>
    <xf numFmtId="0" fontId="101" fillId="38" borderId="30" xfId="0" applyFont="1" applyFill="1" applyBorder="1" applyAlignment="1">
      <alignment horizontal="left" vertical="top"/>
    </xf>
    <xf numFmtId="0" fontId="101" fillId="38" borderId="36" xfId="0" applyFont="1" applyFill="1" applyBorder="1" applyAlignment="1">
      <alignment horizontal="left" vertical="top"/>
    </xf>
    <xf numFmtId="0" fontId="95" fillId="36" borderId="46" xfId="0" applyFont="1" applyFill="1" applyBorder="1" applyAlignment="1">
      <alignment vertical="top"/>
    </xf>
    <xf numFmtId="0" fontId="95" fillId="36" borderId="47" xfId="0" applyFont="1" applyFill="1" applyBorder="1" applyAlignment="1">
      <alignment vertical="top"/>
    </xf>
    <xf numFmtId="0" fontId="95" fillId="36" borderId="48" xfId="0" applyFont="1" applyFill="1" applyBorder="1" applyAlignment="1">
      <alignment vertical="top"/>
    </xf>
    <xf numFmtId="0" fontId="95" fillId="36" borderId="23" xfId="0" applyFont="1" applyFill="1" applyBorder="1" applyAlignment="1">
      <alignment horizontal="left" vertical="top"/>
    </xf>
    <xf numFmtId="0" fontId="95" fillId="36" borderId="12" xfId="0" applyFont="1" applyFill="1" applyBorder="1" applyAlignment="1">
      <alignment horizontal="left" vertical="top"/>
    </xf>
    <xf numFmtId="0" fontId="95" fillId="36" borderId="22" xfId="0" applyFont="1" applyFill="1" applyBorder="1" applyAlignment="1">
      <alignment horizontal="left" vertical="top"/>
    </xf>
    <xf numFmtId="0" fontId="101" fillId="38" borderId="30" xfId="0" applyFont="1" applyFill="1" applyBorder="1" applyAlignment="1">
      <alignment horizontal="center" vertical="top"/>
    </xf>
    <xf numFmtId="0" fontId="101" fillId="38" borderId="36" xfId="0" applyFont="1" applyFill="1" applyBorder="1" applyAlignment="1">
      <alignment horizontal="center" vertical="top"/>
    </xf>
    <xf numFmtId="0" fontId="102" fillId="33" borderId="46" xfId="0" applyFont="1" applyFill="1" applyBorder="1" applyAlignment="1">
      <alignment horizontal="center" vertical="top"/>
    </xf>
    <xf numFmtId="0" fontId="102" fillId="33" borderId="47" xfId="0" applyFont="1" applyFill="1" applyBorder="1" applyAlignment="1">
      <alignment horizontal="center" vertical="top"/>
    </xf>
    <xf numFmtId="0" fontId="102" fillId="33" borderId="48" xfId="0" applyFont="1" applyFill="1" applyBorder="1" applyAlignment="1">
      <alignment horizontal="center" vertical="top"/>
    </xf>
    <xf numFmtId="0" fontId="103" fillId="33" borderId="23"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22" xfId="0" applyFont="1" applyFill="1" applyBorder="1" applyAlignment="1">
      <alignment horizontal="center" vertical="top"/>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38" sqref="A38"/>
    </sheetView>
  </sheetViews>
  <sheetFormatPr defaultColWidth="9.140625" defaultRowHeight="12.75"/>
  <sheetData>
    <row r="4" spans="2:9" ht="12.75">
      <c r="B4" s="296"/>
      <c r="C4" s="296"/>
      <c r="D4" s="296"/>
      <c r="E4" s="296"/>
      <c r="F4" s="296"/>
      <c r="G4" s="296"/>
      <c r="H4" s="296"/>
      <c r="I4" s="296"/>
    </row>
    <row r="5" spans="2:9" ht="12.75">
      <c r="B5" s="296"/>
      <c r="C5" s="296"/>
      <c r="D5" s="296"/>
      <c r="E5" s="296"/>
      <c r="F5" s="296"/>
      <c r="G5" s="296"/>
      <c r="H5" s="296"/>
      <c r="I5" s="296"/>
    </row>
    <row r="6" spans="2:9" ht="12.75">
      <c r="B6" s="296"/>
      <c r="C6" s="296"/>
      <c r="D6" s="296"/>
      <c r="E6" s="296"/>
      <c r="F6" s="296"/>
      <c r="G6" s="296"/>
      <c r="H6" s="296"/>
      <c r="I6" s="296"/>
    </row>
    <row r="7" spans="2:9" ht="12.75">
      <c r="B7" s="296"/>
      <c r="C7" s="296"/>
      <c r="D7" s="296"/>
      <c r="E7" s="296"/>
      <c r="F7" s="296"/>
      <c r="G7" s="296"/>
      <c r="H7" s="296"/>
      <c r="I7" s="296"/>
    </row>
    <row r="8" spans="2:9" ht="12.75">
      <c r="B8" s="296"/>
      <c r="C8" s="296"/>
      <c r="D8" s="296"/>
      <c r="E8" s="296"/>
      <c r="F8" s="296"/>
      <c r="G8" s="296"/>
      <c r="H8" s="296"/>
      <c r="I8" s="296"/>
    </row>
    <row r="9" spans="2:9" ht="12.75">
      <c r="B9" s="296"/>
      <c r="C9" s="296"/>
      <c r="D9" s="296"/>
      <c r="E9" s="296"/>
      <c r="F9" s="296"/>
      <c r="G9" s="296"/>
      <c r="H9" s="296"/>
      <c r="I9" s="296"/>
    </row>
    <row r="10" spans="1:10" ht="12.75" customHeight="1">
      <c r="A10" s="25"/>
      <c r="B10" s="297" t="s">
        <v>168</v>
      </c>
      <c r="C10" s="297"/>
      <c r="D10" s="297"/>
      <c r="E10" s="297"/>
      <c r="F10" s="297"/>
      <c r="G10" s="297"/>
      <c r="H10" s="297"/>
      <c r="I10" s="297"/>
      <c r="J10" s="25"/>
    </row>
    <row r="11" spans="1:10" ht="12.75">
      <c r="A11" s="25"/>
      <c r="B11" s="297"/>
      <c r="C11" s="297"/>
      <c r="D11" s="297"/>
      <c r="E11" s="297"/>
      <c r="F11" s="297"/>
      <c r="G11" s="297"/>
      <c r="H11" s="297"/>
      <c r="I11" s="297"/>
      <c r="J11" s="25"/>
    </row>
    <row r="12" spans="1:10" ht="12.75">
      <c r="A12" s="25"/>
      <c r="B12" s="297"/>
      <c r="C12" s="297"/>
      <c r="D12" s="297"/>
      <c r="E12" s="297"/>
      <c r="F12" s="297"/>
      <c r="G12" s="297"/>
      <c r="H12" s="297"/>
      <c r="I12" s="297"/>
      <c r="J12" s="25"/>
    </row>
    <row r="13" spans="1:10" ht="12.75">
      <c r="A13" s="25"/>
      <c r="B13" s="297"/>
      <c r="C13" s="297"/>
      <c r="D13" s="297"/>
      <c r="E13" s="297"/>
      <c r="F13" s="297"/>
      <c r="G13" s="297"/>
      <c r="H13" s="297"/>
      <c r="I13" s="297"/>
      <c r="J13" s="25"/>
    </row>
    <row r="14" spans="1:10" ht="12.75">
      <c r="A14" s="25"/>
      <c r="B14" s="297"/>
      <c r="C14" s="297"/>
      <c r="D14" s="297"/>
      <c r="E14" s="297"/>
      <c r="F14" s="297"/>
      <c r="G14" s="297"/>
      <c r="H14" s="297"/>
      <c r="I14" s="297"/>
      <c r="J14" s="25"/>
    </row>
    <row r="15" spans="1:10" ht="12.75">
      <c r="A15" s="25"/>
      <c r="B15" s="297"/>
      <c r="C15" s="297"/>
      <c r="D15" s="297"/>
      <c r="E15" s="297"/>
      <c r="F15" s="297"/>
      <c r="G15" s="297"/>
      <c r="H15" s="297"/>
      <c r="I15" s="297"/>
      <c r="J15" s="25"/>
    </row>
    <row r="16" spans="1:10" ht="12.75">
      <c r="A16" s="25"/>
      <c r="B16" s="297"/>
      <c r="C16" s="297"/>
      <c r="D16" s="297"/>
      <c r="E16" s="297"/>
      <c r="F16" s="297"/>
      <c r="G16" s="297"/>
      <c r="H16" s="297"/>
      <c r="I16" s="297"/>
      <c r="J16" s="25"/>
    </row>
    <row r="17" spans="1:10" ht="12.75">
      <c r="A17" s="25"/>
      <c r="B17" s="297"/>
      <c r="C17" s="297"/>
      <c r="D17" s="297"/>
      <c r="E17" s="297"/>
      <c r="F17" s="297"/>
      <c r="G17" s="297"/>
      <c r="H17" s="297"/>
      <c r="I17" s="297"/>
      <c r="J17" s="25"/>
    </row>
    <row r="18" spans="1:10" ht="12.75">
      <c r="A18" s="25"/>
      <c r="B18" s="297"/>
      <c r="C18" s="297"/>
      <c r="D18" s="297"/>
      <c r="E18" s="297"/>
      <c r="F18" s="297"/>
      <c r="G18" s="297"/>
      <c r="H18" s="297"/>
      <c r="I18" s="297"/>
      <c r="J18" s="25"/>
    </row>
    <row r="19" spans="1:10" ht="12.75">
      <c r="A19" s="25"/>
      <c r="B19" s="297"/>
      <c r="C19" s="297"/>
      <c r="D19" s="297"/>
      <c r="E19" s="297"/>
      <c r="F19" s="297"/>
      <c r="G19" s="297"/>
      <c r="H19" s="297"/>
      <c r="I19" s="297"/>
      <c r="J19" s="25"/>
    </row>
    <row r="20" spans="1:10" ht="12.75">
      <c r="A20" s="25"/>
      <c r="B20" s="297"/>
      <c r="C20" s="297"/>
      <c r="D20" s="297"/>
      <c r="E20" s="297"/>
      <c r="F20" s="297"/>
      <c r="G20" s="297"/>
      <c r="H20" s="297"/>
      <c r="I20" s="297"/>
      <c r="J20" s="25"/>
    </row>
    <row r="21" spans="1:10" ht="12.75">
      <c r="A21" s="25"/>
      <c r="B21" s="297"/>
      <c r="C21" s="297"/>
      <c r="D21" s="297"/>
      <c r="E21" s="297"/>
      <c r="F21" s="297"/>
      <c r="G21" s="297"/>
      <c r="H21" s="297"/>
      <c r="I21" s="297"/>
      <c r="J21" s="25"/>
    </row>
    <row r="22" spans="1:10" ht="12.75">
      <c r="A22" s="25"/>
      <c r="B22" s="297"/>
      <c r="C22" s="297"/>
      <c r="D22" s="297"/>
      <c r="E22" s="297"/>
      <c r="F22" s="297"/>
      <c r="G22" s="297"/>
      <c r="H22" s="297"/>
      <c r="I22" s="297"/>
      <c r="J22" s="25"/>
    </row>
    <row r="23" spans="1:10" ht="12.75">
      <c r="A23" s="25"/>
      <c r="B23" s="297"/>
      <c r="C23" s="297"/>
      <c r="D23" s="297"/>
      <c r="E23" s="297"/>
      <c r="F23" s="297"/>
      <c r="G23" s="297"/>
      <c r="H23" s="297"/>
      <c r="I23" s="297"/>
      <c r="J23" s="25"/>
    </row>
    <row r="24" spans="1:10" ht="10.5" customHeight="1">
      <c r="A24" s="25"/>
      <c r="B24" s="297"/>
      <c r="C24" s="297"/>
      <c r="D24" s="297"/>
      <c r="E24" s="297"/>
      <c r="F24" s="297"/>
      <c r="G24" s="297"/>
      <c r="H24" s="297"/>
      <c r="I24" s="297"/>
      <c r="J24" s="25"/>
    </row>
    <row r="25" spans="1:10" ht="0.75" customHeight="1" hidden="1">
      <c r="A25" s="25"/>
      <c r="B25" s="297"/>
      <c r="C25" s="297"/>
      <c r="D25" s="297"/>
      <c r="E25" s="297"/>
      <c r="F25" s="297"/>
      <c r="G25" s="297"/>
      <c r="H25" s="297"/>
      <c r="I25" s="297"/>
      <c r="J25" s="25"/>
    </row>
    <row r="26" spans="1:10" ht="12.75" hidden="1">
      <c r="A26" s="25"/>
      <c r="B26" s="297"/>
      <c r="C26" s="297"/>
      <c r="D26" s="297"/>
      <c r="E26" s="297"/>
      <c r="F26" s="297"/>
      <c r="G26" s="297"/>
      <c r="H26" s="297"/>
      <c r="I26" s="297"/>
      <c r="J26" s="25"/>
    </row>
    <row r="27" spans="1:10" ht="12.75" hidden="1">
      <c r="A27" s="25"/>
      <c r="B27" s="297"/>
      <c r="C27" s="297"/>
      <c r="D27" s="297"/>
      <c r="E27" s="297"/>
      <c r="F27" s="297"/>
      <c r="G27" s="297"/>
      <c r="H27" s="297"/>
      <c r="I27" s="297"/>
      <c r="J27" s="25"/>
    </row>
    <row r="28" spans="1:10" ht="12.75" hidden="1">
      <c r="A28" s="25"/>
      <c r="B28" s="297"/>
      <c r="C28" s="297"/>
      <c r="D28" s="297"/>
      <c r="E28" s="297"/>
      <c r="F28" s="297"/>
      <c r="G28" s="297"/>
      <c r="H28" s="297"/>
      <c r="I28" s="297"/>
      <c r="J28" s="25"/>
    </row>
    <row r="29" spans="1:10" ht="12.75" hidden="1">
      <c r="A29" s="25"/>
      <c r="B29" s="297"/>
      <c r="C29" s="297"/>
      <c r="D29" s="297"/>
      <c r="E29" s="297"/>
      <c r="F29" s="297"/>
      <c r="G29" s="297"/>
      <c r="H29" s="297"/>
      <c r="I29" s="297"/>
      <c r="J29" s="25"/>
    </row>
    <row r="30" spans="1:10" ht="12.75" hidden="1">
      <c r="A30" s="25"/>
      <c r="B30" s="297"/>
      <c r="C30" s="297"/>
      <c r="D30" s="297"/>
      <c r="E30" s="297"/>
      <c r="F30" s="297"/>
      <c r="G30" s="297"/>
      <c r="H30" s="297"/>
      <c r="I30" s="297"/>
      <c r="J30" s="25"/>
    </row>
    <row r="31" spans="1:10" ht="12.75" hidden="1">
      <c r="A31" s="25"/>
      <c r="B31" s="297"/>
      <c r="C31" s="297"/>
      <c r="D31" s="297"/>
      <c r="E31" s="297"/>
      <c r="F31" s="297"/>
      <c r="G31" s="297"/>
      <c r="H31" s="297"/>
      <c r="I31" s="297"/>
      <c r="J31" s="25"/>
    </row>
    <row r="32" spans="1:10" ht="12.75" hidden="1">
      <c r="A32" s="25"/>
      <c r="B32" s="297"/>
      <c r="C32" s="297"/>
      <c r="D32" s="297"/>
      <c r="E32" s="297"/>
      <c r="F32" s="297"/>
      <c r="G32" s="297"/>
      <c r="H32" s="297"/>
      <c r="I32" s="297"/>
      <c r="J32" s="25"/>
    </row>
    <row r="33" spans="1:10" ht="12.75" hidden="1">
      <c r="A33" s="25"/>
      <c r="B33" s="297"/>
      <c r="C33" s="297"/>
      <c r="D33" s="297"/>
      <c r="E33" s="297"/>
      <c r="F33" s="297"/>
      <c r="G33" s="297"/>
      <c r="H33" s="297"/>
      <c r="I33" s="297"/>
      <c r="J33" s="25"/>
    </row>
    <row r="34" spans="1:10" ht="12.75" hidden="1">
      <c r="A34" s="25"/>
      <c r="B34" s="297"/>
      <c r="C34" s="297"/>
      <c r="D34" s="297"/>
      <c r="E34" s="297"/>
      <c r="F34" s="297"/>
      <c r="G34" s="297"/>
      <c r="H34" s="297"/>
      <c r="I34" s="297"/>
      <c r="J34" s="25"/>
    </row>
    <row r="35" spans="1:10" ht="12.75" hidden="1">
      <c r="A35" s="25"/>
      <c r="B35" s="297"/>
      <c r="C35" s="297"/>
      <c r="D35" s="297"/>
      <c r="E35" s="297"/>
      <c r="F35" s="297"/>
      <c r="G35" s="297"/>
      <c r="H35" s="297"/>
      <c r="I35" s="297"/>
      <c r="J35" s="25"/>
    </row>
    <row r="36" spans="1:10" ht="12.75" hidden="1">
      <c r="A36" s="25"/>
      <c r="B36" s="297"/>
      <c r="C36" s="297"/>
      <c r="D36" s="297"/>
      <c r="E36" s="297"/>
      <c r="F36" s="297"/>
      <c r="G36" s="297"/>
      <c r="H36" s="297"/>
      <c r="I36" s="297"/>
      <c r="J36" s="25"/>
    </row>
    <row r="37" spans="1:9" ht="12.75">
      <c r="A37" s="298" t="s">
        <v>323</v>
      </c>
      <c r="B37" s="298"/>
      <c r="C37" s="298"/>
      <c r="D37" s="298"/>
      <c r="E37" s="298"/>
      <c r="F37" s="298"/>
      <c r="G37" s="298"/>
      <c r="H37" s="298"/>
      <c r="I37" s="298"/>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3"/>
  <sheetViews>
    <sheetView showGridLines="0" tabSelected="1" view="pageBreakPreview" zoomScaleSheetLayoutView="100" zoomScalePageLayoutView="0" workbookViewId="0" topLeftCell="A1">
      <selection activeCell="R26" sqref="R26"/>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19" t="s">
        <v>52</v>
      </c>
      <c r="C1" s="320"/>
      <c r="D1" s="320"/>
      <c r="E1" s="321"/>
      <c r="F1" s="23"/>
    </row>
    <row r="2" spans="2:6" ht="16.5" thickBot="1">
      <c r="B2" s="332" t="s">
        <v>14</v>
      </c>
      <c r="C2" s="333"/>
      <c r="D2" s="333"/>
      <c r="E2" s="334"/>
      <c r="F2" s="15"/>
    </row>
    <row r="3" spans="2:7" ht="12.75">
      <c r="B3" s="26"/>
      <c r="C3" s="27"/>
      <c r="D3" s="325" t="s">
        <v>53</v>
      </c>
      <c r="E3" s="325" t="s">
        <v>54</v>
      </c>
      <c r="F3" s="15"/>
      <c r="G3" s="19"/>
    </row>
    <row r="4" spans="2:7" ht="13.5" thickBot="1">
      <c r="B4" s="28"/>
      <c r="C4" s="29"/>
      <c r="D4" s="326"/>
      <c r="E4" s="326"/>
      <c r="F4" s="15"/>
      <c r="G4" s="19"/>
    </row>
    <row r="5" spans="1:7" ht="13.5" thickBot="1">
      <c r="A5">
        <v>1</v>
      </c>
      <c r="B5" s="322" t="s">
        <v>146</v>
      </c>
      <c r="C5" s="323"/>
      <c r="D5" s="323"/>
      <c r="E5" s="324"/>
      <c r="F5" s="15"/>
      <c r="G5" s="19"/>
    </row>
    <row r="6" spans="1:7" ht="12.75">
      <c r="A6">
        <v>2</v>
      </c>
      <c r="B6" s="8"/>
      <c r="C6" s="6" t="s">
        <v>147</v>
      </c>
      <c r="D6" s="60">
        <v>4469</v>
      </c>
      <c r="E6" s="62">
        <v>48553</v>
      </c>
      <c r="F6" s="15"/>
      <c r="G6" s="19"/>
    </row>
    <row r="7" spans="1:7" ht="12.75">
      <c r="A7">
        <v>3</v>
      </c>
      <c r="B7" s="8"/>
      <c r="C7" s="6" t="s">
        <v>148</v>
      </c>
      <c r="D7" s="60">
        <v>418</v>
      </c>
      <c r="E7" s="62">
        <v>34849</v>
      </c>
      <c r="F7" s="15"/>
      <c r="G7" s="19"/>
    </row>
    <row r="8" spans="1:7" ht="12.75">
      <c r="A8">
        <v>4</v>
      </c>
      <c r="B8" s="8"/>
      <c r="C8" s="6" t="s">
        <v>149</v>
      </c>
      <c r="D8" s="60">
        <v>2070</v>
      </c>
      <c r="E8" s="62">
        <v>63377</v>
      </c>
      <c r="F8" s="15"/>
      <c r="G8" s="19"/>
    </row>
    <row r="9" spans="1:7" ht="12.75">
      <c r="A9">
        <v>5</v>
      </c>
      <c r="B9" s="8"/>
      <c r="C9" s="6" t="s">
        <v>150</v>
      </c>
      <c r="D9" s="154" t="s">
        <v>72</v>
      </c>
      <c r="E9" s="255">
        <v>9691</v>
      </c>
      <c r="F9" s="15"/>
      <c r="G9" s="19"/>
    </row>
    <row r="10" spans="1:7" ht="13.5" thickBot="1">
      <c r="A10">
        <v>6</v>
      </c>
      <c r="B10" s="8"/>
      <c r="C10" s="52" t="s">
        <v>154</v>
      </c>
      <c r="D10" s="112" t="s">
        <v>72</v>
      </c>
      <c r="E10" s="61">
        <v>156470</v>
      </c>
      <c r="F10" s="15"/>
      <c r="G10" s="19"/>
    </row>
    <row r="11" spans="1:7" ht="13.5" thickBot="1">
      <c r="A11">
        <v>7</v>
      </c>
      <c r="B11" s="316" t="s">
        <v>165</v>
      </c>
      <c r="C11" s="330"/>
      <c r="D11" s="330"/>
      <c r="E11" s="331"/>
      <c r="F11" s="15"/>
      <c r="G11" s="19"/>
    </row>
    <row r="12" spans="1:7" ht="12.75">
      <c r="A12">
        <v>8</v>
      </c>
      <c r="B12" s="8"/>
      <c r="C12" s="3" t="s">
        <v>164</v>
      </c>
      <c r="D12" s="63">
        <v>71996989.88</v>
      </c>
      <c r="E12" s="63">
        <v>966461226.3700001</v>
      </c>
      <c r="F12" s="15"/>
      <c r="G12" s="19"/>
    </row>
    <row r="13" spans="1:7" ht="13.5" thickBot="1">
      <c r="A13">
        <v>9</v>
      </c>
      <c r="B13" s="8"/>
      <c r="C13" s="3" t="s">
        <v>166</v>
      </c>
      <c r="D13" s="63">
        <v>2311954.64</v>
      </c>
      <c r="E13" s="63">
        <v>81827564.46</v>
      </c>
      <c r="F13" s="15"/>
      <c r="G13" s="19"/>
    </row>
    <row r="14" spans="1:6" ht="13.5" thickBot="1">
      <c r="A14">
        <v>10</v>
      </c>
      <c r="B14" s="316" t="s">
        <v>142</v>
      </c>
      <c r="C14" s="317"/>
      <c r="D14" s="317"/>
      <c r="E14" s="318"/>
      <c r="F14" s="15"/>
    </row>
    <row r="15" spans="1:6" ht="12.75">
      <c r="A15">
        <v>11</v>
      </c>
      <c r="B15" s="8"/>
      <c r="C15" s="5" t="s">
        <v>75</v>
      </c>
      <c r="D15" s="73">
        <v>6</v>
      </c>
      <c r="E15" s="74">
        <v>209</v>
      </c>
      <c r="F15" s="15"/>
    </row>
    <row r="16" spans="1:6" ht="12.75">
      <c r="A16">
        <v>12</v>
      </c>
      <c r="B16" s="8"/>
      <c r="C16" s="5" t="s">
        <v>76</v>
      </c>
      <c r="D16" s="73">
        <v>1</v>
      </c>
      <c r="E16" s="74">
        <v>26</v>
      </c>
      <c r="F16" s="15"/>
    </row>
    <row r="17" spans="1:6" ht="12.75">
      <c r="A17">
        <v>13</v>
      </c>
      <c r="B17" s="8"/>
      <c r="C17" s="5" t="s">
        <v>77</v>
      </c>
      <c r="D17" s="73">
        <v>6</v>
      </c>
      <c r="E17" s="74">
        <v>201</v>
      </c>
      <c r="F17" s="15"/>
    </row>
    <row r="18" spans="1:6" ht="12.75">
      <c r="A18">
        <v>14</v>
      </c>
      <c r="B18" s="8"/>
      <c r="C18" s="5" t="s">
        <v>78</v>
      </c>
      <c r="D18" s="73">
        <v>0</v>
      </c>
      <c r="E18" s="74">
        <v>15</v>
      </c>
      <c r="F18" s="15"/>
    </row>
    <row r="19" spans="1:6" ht="12.75">
      <c r="A19">
        <v>15</v>
      </c>
      <c r="B19" s="8"/>
      <c r="C19" s="5" t="s">
        <v>79</v>
      </c>
      <c r="D19" s="73">
        <v>367</v>
      </c>
      <c r="E19" s="74">
        <v>3341</v>
      </c>
      <c r="F19" s="15"/>
    </row>
    <row r="20" spans="1:6" ht="12.75">
      <c r="A20">
        <v>16</v>
      </c>
      <c r="B20" s="8"/>
      <c r="C20" s="5" t="s">
        <v>80</v>
      </c>
      <c r="D20" s="73">
        <v>81</v>
      </c>
      <c r="E20" s="74">
        <v>4031</v>
      </c>
      <c r="F20" s="15"/>
    </row>
    <row r="21" spans="1:6" ht="12.75">
      <c r="A21">
        <v>17</v>
      </c>
      <c r="B21" s="8"/>
      <c r="C21" s="5" t="s">
        <v>81</v>
      </c>
      <c r="D21" s="73">
        <v>0</v>
      </c>
      <c r="E21" s="74">
        <v>4</v>
      </c>
      <c r="F21" s="15"/>
    </row>
    <row r="22" spans="1:6" ht="12.75">
      <c r="A22">
        <v>18</v>
      </c>
      <c r="B22" s="8"/>
      <c r="C22" s="5" t="s">
        <v>82</v>
      </c>
      <c r="D22" s="73">
        <v>3</v>
      </c>
      <c r="E22" s="74">
        <v>277</v>
      </c>
      <c r="F22" s="15"/>
    </row>
    <row r="23" spans="1:6" ht="12.75">
      <c r="A23">
        <v>19</v>
      </c>
      <c r="B23" s="8"/>
      <c r="C23" s="5" t="s">
        <v>83</v>
      </c>
      <c r="D23" s="73">
        <v>0</v>
      </c>
      <c r="E23" s="74">
        <v>176</v>
      </c>
      <c r="F23" s="15"/>
    </row>
    <row r="24" spans="1:6" ht="12.75">
      <c r="A24">
        <v>20</v>
      </c>
      <c r="B24" s="8"/>
      <c r="C24" s="5" t="s">
        <v>84</v>
      </c>
      <c r="D24" s="73">
        <v>150</v>
      </c>
      <c r="E24" s="74">
        <v>811</v>
      </c>
      <c r="F24" s="15"/>
    </row>
    <row r="25" spans="1:6" ht="12.75">
      <c r="A25">
        <v>21</v>
      </c>
      <c r="B25" s="8"/>
      <c r="C25" s="5" t="s">
        <v>85</v>
      </c>
      <c r="D25" s="73">
        <v>4</v>
      </c>
      <c r="E25" s="74">
        <v>371</v>
      </c>
      <c r="F25" s="15"/>
    </row>
    <row r="26" spans="1:6" ht="12.75">
      <c r="A26">
        <v>22</v>
      </c>
      <c r="B26" s="8"/>
      <c r="C26" s="5" t="s">
        <v>86</v>
      </c>
      <c r="D26" s="73">
        <v>1</v>
      </c>
      <c r="E26" s="74">
        <v>44</v>
      </c>
      <c r="F26" s="15"/>
    </row>
    <row r="27" spans="1:6" ht="12.75">
      <c r="A27">
        <v>23</v>
      </c>
      <c r="B27" s="8"/>
      <c r="C27" s="5" t="s">
        <v>87</v>
      </c>
      <c r="D27" s="73">
        <v>0</v>
      </c>
      <c r="E27" s="74">
        <v>36</v>
      </c>
      <c r="F27" s="15"/>
    </row>
    <row r="28" spans="1:6" ht="12.75">
      <c r="A28">
        <v>24</v>
      </c>
      <c r="B28" s="8"/>
      <c r="C28" s="5" t="s">
        <v>88</v>
      </c>
      <c r="D28" s="73">
        <v>1</v>
      </c>
      <c r="E28" s="74">
        <v>8</v>
      </c>
      <c r="F28" s="15"/>
    </row>
    <row r="29" spans="1:6" ht="12.75">
      <c r="A29">
        <v>25</v>
      </c>
      <c r="B29" s="8"/>
      <c r="C29" s="5" t="s">
        <v>89</v>
      </c>
      <c r="D29" s="79">
        <v>837</v>
      </c>
      <c r="E29" s="80">
        <v>6544</v>
      </c>
      <c r="F29" s="15"/>
    </row>
    <row r="30" spans="1:6" ht="12.75">
      <c r="A30">
        <v>26</v>
      </c>
      <c r="B30" s="8"/>
      <c r="C30" s="5" t="s">
        <v>90</v>
      </c>
      <c r="D30" s="73">
        <v>18</v>
      </c>
      <c r="E30" s="74">
        <v>405</v>
      </c>
      <c r="F30" s="15"/>
    </row>
    <row r="31" spans="1:6" ht="12.75">
      <c r="A31">
        <v>27</v>
      </c>
      <c r="B31" s="8"/>
      <c r="C31" s="5" t="s">
        <v>91</v>
      </c>
      <c r="D31" s="73">
        <v>5</v>
      </c>
      <c r="E31" s="74">
        <v>216</v>
      </c>
      <c r="F31" s="15"/>
    </row>
    <row r="32" spans="1:6" ht="12.75">
      <c r="A32">
        <v>28</v>
      </c>
      <c r="B32" s="8"/>
      <c r="C32" s="5" t="s">
        <v>92</v>
      </c>
      <c r="D32" s="73">
        <v>0</v>
      </c>
      <c r="E32" s="74">
        <v>11</v>
      </c>
      <c r="F32" s="15"/>
    </row>
    <row r="33" spans="1:6" ht="12.75">
      <c r="A33">
        <v>29</v>
      </c>
      <c r="B33" s="8"/>
      <c r="C33" s="5" t="s">
        <v>93</v>
      </c>
      <c r="D33" s="73">
        <v>3</v>
      </c>
      <c r="E33" s="74">
        <v>107</v>
      </c>
      <c r="F33" s="15"/>
    </row>
    <row r="34" spans="1:6" ht="12.75">
      <c r="A34">
        <v>30</v>
      </c>
      <c r="B34" s="8"/>
      <c r="C34" s="5" t="s">
        <v>94</v>
      </c>
      <c r="D34" s="73">
        <v>0</v>
      </c>
      <c r="E34" s="74">
        <v>28</v>
      </c>
      <c r="F34" s="15"/>
    </row>
    <row r="35" spans="1:6" ht="12.75">
      <c r="A35">
        <v>31</v>
      </c>
      <c r="B35" s="8"/>
      <c r="C35" s="5" t="s">
        <v>95</v>
      </c>
      <c r="D35" s="73">
        <v>0</v>
      </c>
      <c r="E35" s="74">
        <v>10</v>
      </c>
      <c r="F35" s="15"/>
    </row>
    <row r="36" spans="1:6" ht="12.75">
      <c r="A36">
        <v>32</v>
      </c>
      <c r="B36" s="8"/>
      <c r="C36" s="5" t="s">
        <v>96</v>
      </c>
      <c r="D36" s="73">
        <v>0</v>
      </c>
      <c r="E36" s="74">
        <v>12</v>
      </c>
      <c r="F36" s="15"/>
    </row>
    <row r="37" spans="1:6" ht="12.75">
      <c r="A37">
        <v>33</v>
      </c>
      <c r="B37" s="8"/>
      <c r="C37" s="5" t="s">
        <v>97</v>
      </c>
      <c r="D37" s="73">
        <v>0</v>
      </c>
      <c r="E37" s="74">
        <v>2</v>
      </c>
      <c r="F37" s="15"/>
    </row>
    <row r="38" spans="1:6" ht="12.75">
      <c r="A38">
        <v>34</v>
      </c>
      <c r="B38" s="8"/>
      <c r="C38" s="5" t="s">
        <v>98</v>
      </c>
      <c r="D38" s="73">
        <v>0</v>
      </c>
      <c r="E38" s="74">
        <v>26</v>
      </c>
      <c r="F38" s="15"/>
    </row>
    <row r="39" spans="1:6" ht="12.75">
      <c r="A39">
        <v>35</v>
      </c>
      <c r="B39" s="8"/>
      <c r="C39" s="5" t="s">
        <v>99</v>
      </c>
      <c r="D39" s="73">
        <v>3</v>
      </c>
      <c r="E39" s="74">
        <v>41</v>
      </c>
      <c r="F39" s="15"/>
    </row>
    <row r="40" spans="1:6" ht="12.75">
      <c r="A40">
        <v>36</v>
      </c>
      <c r="B40" s="8"/>
      <c r="C40" s="5" t="s">
        <v>100</v>
      </c>
      <c r="D40" s="73">
        <v>2</v>
      </c>
      <c r="E40" s="74">
        <v>344</v>
      </c>
      <c r="F40" s="15"/>
    </row>
    <row r="41" spans="1:6" ht="12.75">
      <c r="A41">
        <v>37</v>
      </c>
      <c r="B41" s="8"/>
      <c r="C41" s="5" t="s">
        <v>101</v>
      </c>
      <c r="D41" s="73">
        <v>1</v>
      </c>
      <c r="E41" s="74">
        <v>90</v>
      </c>
      <c r="F41" s="15"/>
    </row>
    <row r="42" spans="1:6" ht="12.75">
      <c r="A42">
        <v>38</v>
      </c>
      <c r="B42" s="8"/>
      <c r="C42" s="5" t="s">
        <v>102</v>
      </c>
      <c r="D42" s="73">
        <v>773</v>
      </c>
      <c r="E42" s="80">
        <v>5952</v>
      </c>
      <c r="F42" s="15"/>
    </row>
    <row r="43" spans="1:6" ht="12.75">
      <c r="A43">
        <v>39</v>
      </c>
      <c r="B43" s="8"/>
      <c r="C43" s="5" t="s">
        <v>103</v>
      </c>
      <c r="D43" s="73">
        <v>1</v>
      </c>
      <c r="E43" s="74">
        <v>13</v>
      </c>
      <c r="F43" s="15"/>
    </row>
    <row r="44" spans="1:6" ht="12.75">
      <c r="A44">
        <v>40</v>
      </c>
      <c r="B44" s="8"/>
      <c r="C44" s="5" t="s">
        <v>104</v>
      </c>
      <c r="D44" s="73">
        <v>2</v>
      </c>
      <c r="E44" s="74">
        <v>197</v>
      </c>
      <c r="F44" s="15"/>
    </row>
    <row r="45" spans="1:6" ht="12.75">
      <c r="A45">
        <v>41</v>
      </c>
      <c r="B45" s="8"/>
      <c r="C45" s="5" t="s">
        <v>105</v>
      </c>
      <c r="D45" s="73">
        <v>2</v>
      </c>
      <c r="E45" s="74">
        <v>30</v>
      </c>
      <c r="F45" s="15"/>
    </row>
    <row r="46" spans="1:6" ht="12.75">
      <c r="A46">
        <v>42</v>
      </c>
      <c r="B46" s="8"/>
      <c r="C46" s="5" t="s">
        <v>106</v>
      </c>
      <c r="D46" s="73">
        <v>0</v>
      </c>
      <c r="E46" s="74">
        <v>8</v>
      </c>
      <c r="F46" s="15"/>
    </row>
    <row r="47" spans="1:6" ht="12.75">
      <c r="A47">
        <v>43</v>
      </c>
      <c r="B47" s="8"/>
      <c r="C47" s="5" t="s">
        <v>107</v>
      </c>
      <c r="D47" s="73">
        <v>0</v>
      </c>
      <c r="E47" s="74">
        <v>4</v>
      </c>
      <c r="F47" s="15"/>
    </row>
    <row r="48" spans="1:6" ht="12.75">
      <c r="A48">
        <v>44</v>
      </c>
      <c r="B48" s="8"/>
      <c r="C48" s="5" t="s">
        <v>108</v>
      </c>
      <c r="D48" s="73">
        <v>9</v>
      </c>
      <c r="E48" s="74">
        <v>399</v>
      </c>
      <c r="F48" s="15"/>
    </row>
    <row r="49" spans="1:6" ht="12.75">
      <c r="A49">
        <v>45</v>
      </c>
      <c r="B49" s="8"/>
      <c r="C49" s="5" t="s">
        <v>109</v>
      </c>
      <c r="D49" s="73">
        <v>11</v>
      </c>
      <c r="E49" s="74">
        <v>1033</v>
      </c>
      <c r="F49" s="15"/>
    </row>
    <row r="50" spans="1:6" ht="12.75">
      <c r="A50">
        <v>46</v>
      </c>
      <c r="B50" s="8"/>
      <c r="C50" s="5" t="s">
        <v>110</v>
      </c>
      <c r="D50" s="73">
        <v>6</v>
      </c>
      <c r="E50" s="74">
        <v>413</v>
      </c>
      <c r="F50" s="15"/>
    </row>
    <row r="51" spans="1:6" ht="12.75">
      <c r="A51">
        <v>47</v>
      </c>
      <c r="B51" s="8"/>
      <c r="C51" s="5" t="s">
        <v>111</v>
      </c>
      <c r="D51" s="73">
        <v>0</v>
      </c>
      <c r="E51" s="74">
        <v>33</v>
      </c>
      <c r="F51" s="15"/>
    </row>
    <row r="52" spans="1:6" ht="12.75">
      <c r="A52">
        <v>48</v>
      </c>
      <c r="B52" s="8"/>
      <c r="C52" s="5" t="s">
        <v>112</v>
      </c>
      <c r="D52" s="73">
        <v>0</v>
      </c>
      <c r="E52" s="74">
        <v>6</v>
      </c>
      <c r="F52" s="15"/>
    </row>
    <row r="53" spans="1:6" ht="12.75">
      <c r="A53">
        <v>49</v>
      </c>
      <c r="B53" s="8"/>
      <c r="C53" s="5" t="s">
        <v>113</v>
      </c>
      <c r="D53" s="73">
        <v>2</v>
      </c>
      <c r="E53" s="74">
        <v>14</v>
      </c>
      <c r="F53" s="15"/>
    </row>
    <row r="54" spans="1:6" ht="12.75">
      <c r="A54">
        <v>50</v>
      </c>
      <c r="B54" s="8"/>
      <c r="C54" s="5" t="s">
        <v>114</v>
      </c>
      <c r="D54" s="73">
        <v>4</v>
      </c>
      <c r="E54" s="74">
        <v>317</v>
      </c>
      <c r="F54" s="15"/>
    </row>
    <row r="55" spans="1:6" ht="12.75">
      <c r="A55">
        <v>51</v>
      </c>
      <c r="B55" s="8"/>
      <c r="C55" s="5" t="s">
        <v>115</v>
      </c>
      <c r="D55" s="73">
        <v>9</v>
      </c>
      <c r="E55" s="74">
        <v>449</v>
      </c>
      <c r="F55" s="15"/>
    </row>
    <row r="56" spans="1:6" ht="12.75">
      <c r="A56">
        <v>52</v>
      </c>
      <c r="B56" s="8"/>
      <c r="C56" s="5" t="s">
        <v>116</v>
      </c>
      <c r="D56" s="73">
        <v>7</v>
      </c>
      <c r="E56" s="74">
        <v>160</v>
      </c>
      <c r="F56" s="15"/>
    </row>
    <row r="57" spans="1:6" ht="12.75">
      <c r="A57">
        <v>53</v>
      </c>
      <c r="B57" s="8"/>
      <c r="C57" s="5" t="s">
        <v>117</v>
      </c>
      <c r="D57" s="73">
        <v>101</v>
      </c>
      <c r="E57" s="74">
        <v>3466</v>
      </c>
      <c r="F57" s="15"/>
    </row>
    <row r="58" spans="1:6" ht="12.75">
      <c r="A58">
        <v>54</v>
      </c>
      <c r="B58" s="8"/>
      <c r="C58" s="5" t="s">
        <v>118</v>
      </c>
      <c r="D58" s="73">
        <v>0</v>
      </c>
      <c r="E58" s="74">
        <v>28</v>
      </c>
      <c r="F58" s="15"/>
    </row>
    <row r="59" spans="1:6" ht="12.75">
      <c r="A59">
        <v>55</v>
      </c>
      <c r="B59" s="8"/>
      <c r="C59" s="5" t="s">
        <v>119</v>
      </c>
      <c r="D59" s="73">
        <v>5</v>
      </c>
      <c r="E59" s="74">
        <v>102</v>
      </c>
      <c r="F59" s="15"/>
    </row>
    <row r="60" spans="1:6" ht="12.75">
      <c r="A60">
        <v>56</v>
      </c>
      <c r="B60" s="8"/>
      <c r="C60" s="5" t="s">
        <v>120</v>
      </c>
      <c r="D60" s="73">
        <v>6</v>
      </c>
      <c r="E60" s="74">
        <v>185</v>
      </c>
      <c r="F60" s="15"/>
    </row>
    <row r="61" spans="1:6" ht="12.75">
      <c r="A61">
        <v>57</v>
      </c>
      <c r="B61" s="8"/>
      <c r="C61" s="5" t="s">
        <v>121</v>
      </c>
      <c r="D61" s="73">
        <v>0</v>
      </c>
      <c r="E61" s="74">
        <v>70</v>
      </c>
      <c r="F61" s="15"/>
    </row>
    <row r="62" spans="1:6" ht="12.75">
      <c r="A62">
        <v>58</v>
      </c>
      <c r="B62" s="8"/>
      <c r="C62" s="5" t="s">
        <v>122</v>
      </c>
      <c r="D62" s="79">
        <v>344</v>
      </c>
      <c r="E62" s="80">
        <v>3781</v>
      </c>
      <c r="F62" s="15"/>
    </row>
    <row r="63" spans="1:6" ht="12.75">
      <c r="A63">
        <v>59</v>
      </c>
      <c r="B63" s="8"/>
      <c r="C63" s="5" t="s">
        <v>123</v>
      </c>
      <c r="D63" s="79">
        <v>182</v>
      </c>
      <c r="E63" s="80">
        <v>1028</v>
      </c>
      <c r="F63" s="15"/>
    </row>
    <row r="64" spans="1:6" ht="12.75">
      <c r="A64">
        <v>60</v>
      </c>
      <c r="B64" s="8"/>
      <c r="C64" s="5" t="s">
        <v>124</v>
      </c>
      <c r="D64" s="73">
        <v>45</v>
      </c>
      <c r="E64" s="74">
        <v>2400</v>
      </c>
      <c r="F64" s="15"/>
    </row>
    <row r="65" spans="1:6" ht="12.75">
      <c r="A65">
        <v>61</v>
      </c>
      <c r="B65" s="8"/>
      <c r="C65" s="5" t="s">
        <v>125</v>
      </c>
      <c r="D65" s="79">
        <v>285</v>
      </c>
      <c r="E65" s="80">
        <v>1856</v>
      </c>
      <c r="F65" s="15"/>
    </row>
    <row r="66" spans="1:6" ht="12.75">
      <c r="A66">
        <v>62</v>
      </c>
      <c r="B66" s="8"/>
      <c r="C66" s="5" t="s">
        <v>126</v>
      </c>
      <c r="D66" s="79">
        <v>437</v>
      </c>
      <c r="E66" s="80">
        <v>2648</v>
      </c>
      <c r="F66" s="15"/>
    </row>
    <row r="67" spans="1:6" ht="12.75">
      <c r="A67">
        <v>63</v>
      </c>
      <c r="B67" s="8"/>
      <c r="C67" s="5" t="s">
        <v>127</v>
      </c>
      <c r="D67" s="79">
        <v>284</v>
      </c>
      <c r="E67" s="80">
        <v>1527</v>
      </c>
      <c r="F67" s="15"/>
    </row>
    <row r="68" spans="1:6" ht="12.75">
      <c r="A68">
        <v>64</v>
      </c>
      <c r="B68" s="8"/>
      <c r="C68" s="5" t="s">
        <v>128</v>
      </c>
      <c r="D68" s="73">
        <v>3</v>
      </c>
      <c r="E68" s="74">
        <v>72</v>
      </c>
      <c r="F68" s="15"/>
    </row>
    <row r="69" spans="1:6" ht="12.75">
      <c r="A69">
        <v>65</v>
      </c>
      <c r="B69" s="8"/>
      <c r="C69" s="5" t="s">
        <v>129</v>
      </c>
      <c r="D69" s="73">
        <v>7</v>
      </c>
      <c r="E69" s="74">
        <v>147</v>
      </c>
      <c r="F69" s="15"/>
    </row>
    <row r="70" spans="1:6" ht="12.75">
      <c r="A70">
        <v>66</v>
      </c>
      <c r="B70" s="8"/>
      <c r="C70" s="5" t="s">
        <v>130</v>
      </c>
      <c r="D70" s="73">
        <v>7</v>
      </c>
      <c r="E70" s="74">
        <v>412</v>
      </c>
      <c r="F70" s="15"/>
    </row>
    <row r="71" spans="1:6" ht="12.75">
      <c r="A71">
        <v>67</v>
      </c>
      <c r="B71" s="8"/>
      <c r="C71" s="5" t="s">
        <v>131</v>
      </c>
      <c r="D71" s="73">
        <v>9</v>
      </c>
      <c r="E71" s="74">
        <v>692</v>
      </c>
      <c r="F71" s="15"/>
    </row>
    <row r="72" spans="1:6" ht="12.75">
      <c r="A72">
        <v>68</v>
      </c>
      <c r="B72" s="8"/>
      <c r="C72" s="5" t="s">
        <v>132</v>
      </c>
      <c r="D72" s="73">
        <v>6</v>
      </c>
      <c r="E72" s="74">
        <v>356</v>
      </c>
      <c r="F72" s="15"/>
    </row>
    <row r="73" spans="1:6" ht="12.75">
      <c r="A73">
        <v>69</v>
      </c>
      <c r="B73" s="8"/>
      <c r="C73" s="5" t="s">
        <v>133</v>
      </c>
      <c r="D73" s="79">
        <v>157</v>
      </c>
      <c r="E73" s="80">
        <v>1041</v>
      </c>
      <c r="F73" s="15"/>
    </row>
    <row r="74" spans="1:6" ht="12.75">
      <c r="A74">
        <v>70</v>
      </c>
      <c r="B74" s="8"/>
      <c r="C74" s="5" t="s">
        <v>134</v>
      </c>
      <c r="D74" s="73">
        <v>1</v>
      </c>
      <c r="E74" s="74">
        <v>31</v>
      </c>
      <c r="F74" s="15"/>
    </row>
    <row r="75" spans="1:6" ht="12.75">
      <c r="A75">
        <v>71</v>
      </c>
      <c r="B75" s="8"/>
      <c r="C75" s="5" t="s">
        <v>135</v>
      </c>
      <c r="D75" s="73">
        <v>2</v>
      </c>
      <c r="E75" s="74">
        <v>27</v>
      </c>
      <c r="F75" s="15"/>
    </row>
    <row r="76" spans="1:6" ht="12.75">
      <c r="A76">
        <v>72</v>
      </c>
      <c r="B76" s="8"/>
      <c r="C76" s="5" t="s">
        <v>136</v>
      </c>
      <c r="D76" s="73">
        <v>0</v>
      </c>
      <c r="E76" s="74">
        <v>2</v>
      </c>
      <c r="F76" s="15"/>
    </row>
    <row r="77" spans="1:6" ht="12.75">
      <c r="A77">
        <v>73</v>
      </c>
      <c r="B77" s="8"/>
      <c r="C77" s="5" t="s">
        <v>137</v>
      </c>
      <c r="D77" s="73">
        <v>1</v>
      </c>
      <c r="E77" s="74">
        <v>4</v>
      </c>
      <c r="F77" s="15"/>
    </row>
    <row r="78" spans="1:6" ht="12.75">
      <c r="A78">
        <v>74</v>
      </c>
      <c r="B78" s="8"/>
      <c r="C78" s="5" t="s">
        <v>138</v>
      </c>
      <c r="D78" s="73">
        <v>270</v>
      </c>
      <c r="E78" s="74">
        <v>2140</v>
      </c>
      <c r="F78" s="15"/>
    </row>
    <row r="79" spans="1:6" ht="12.75">
      <c r="A79">
        <v>75</v>
      </c>
      <c r="B79" s="8"/>
      <c r="C79" s="5" t="s">
        <v>139</v>
      </c>
      <c r="D79" s="73">
        <v>0</v>
      </c>
      <c r="E79" s="74">
        <v>68</v>
      </c>
      <c r="F79" s="15"/>
    </row>
    <row r="80" spans="1:6" ht="12.75">
      <c r="A80">
        <v>76</v>
      </c>
      <c r="B80" s="8"/>
      <c r="C80" s="5" t="s">
        <v>140</v>
      </c>
      <c r="D80" s="73">
        <v>0</v>
      </c>
      <c r="E80" s="74">
        <v>25</v>
      </c>
      <c r="F80" s="15"/>
    </row>
    <row r="81" spans="1:6" ht="13.5" thickBot="1">
      <c r="A81">
        <v>77</v>
      </c>
      <c r="B81" s="39"/>
      <c r="C81" s="10" t="s">
        <v>141</v>
      </c>
      <c r="D81" s="76">
        <v>2</v>
      </c>
      <c r="E81" s="77">
        <v>31</v>
      </c>
      <c r="F81" s="15"/>
    </row>
    <row r="82" spans="1:6" ht="13.5" thickBot="1">
      <c r="A82">
        <v>78</v>
      </c>
      <c r="B82" s="316" t="s">
        <v>1</v>
      </c>
      <c r="C82" s="335"/>
      <c r="D82" s="335"/>
      <c r="E82" s="336"/>
      <c r="F82" s="23"/>
    </row>
    <row r="83" spans="1:6" ht="12.75">
      <c r="A83">
        <v>79</v>
      </c>
      <c r="B83" s="8"/>
      <c r="C83" s="327" t="s">
        <v>25</v>
      </c>
      <c r="D83" s="328"/>
      <c r="E83" s="329"/>
      <c r="F83" s="15"/>
    </row>
    <row r="84" spans="1:6" ht="12.75">
      <c r="A84">
        <v>80</v>
      </c>
      <c r="B84" s="8"/>
      <c r="C84" s="308" t="s">
        <v>28</v>
      </c>
      <c r="D84" s="309"/>
      <c r="E84" s="310"/>
      <c r="F84" s="15"/>
    </row>
    <row r="85" spans="1:6" ht="12.75">
      <c r="A85">
        <v>81</v>
      </c>
      <c r="B85" s="9"/>
      <c r="C85" s="7" t="s">
        <v>2</v>
      </c>
      <c r="D85" s="69">
        <v>9</v>
      </c>
      <c r="E85" s="72">
        <v>136</v>
      </c>
      <c r="F85" s="15"/>
    </row>
    <row r="86" spans="1:6" ht="12.75">
      <c r="A86">
        <v>82</v>
      </c>
      <c r="B86" s="9"/>
      <c r="C86" s="4" t="s">
        <v>3</v>
      </c>
      <c r="D86" s="69">
        <v>110</v>
      </c>
      <c r="E86" s="72">
        <v>848</v>
      </c>
      <c r="F86" s="15"/>
    </row>
    <row r="87" spans="1:6" ht="12.75">
      <c r="A87">
        <v>83</v>
      </c>
      <c r="B87" s="9"/>
      <c r="C87" s="4" t="s">
        <v>4</v>
      </c>
      <c r="D87" s="69">
        <v>763</v>
      </c>
      <c r="E87" s="72">
        <v>11840</v>
      </c>
      <c r="F87" s="15"/>
    </row>
    <row r="88" spans="1:6" ht="12.75">
      <c r="A88">
        <v>84</v>
      </c>
      <c r="B88" s="9"/>
      <c r="C88" s="4" t="s">
        <v>5</v>
      </c>
      <c r="D88" s="69">
        <v>10</v>
      </c>
      <c r="E88" s="72">
        <v>115</v>
      </c>
      <c r="F88" s="15"/>
    </row>
    <row r="89" spans="1:6" ht="12.75">
      <c r="A89">
        <v>85</v>
      </c>
      <c r="B89" s="9"/>
      <c r="C89" s="4" t="s">
        <v>26</v>
      </c>
      <c r="D89" s="69">
        <v>3319</v>
      </c>
      <c r="E89" s="72">
        <v>31750</v>
      </c>
      <c r="F89" s="15"/>
    </row>
    <row r="90" spans="1:6" ht="12.75">
      <c r="A90">
        <v>86</v>
      </c>
      <c r="B90" s="9"/>
      <c r="C90" s="4" t="s">
        <v>27</v>
      </c>
      <c r="D90" s="69">
        <v>258</v>
      </c>
      <c r="E90" s="72">
        <v>3864</v>
      </c>
      <c r="F90" s="15"/>
    </row>
    <row r="91" spans="1:6" ht="12.75">
      <c r="A91">
        <v>87</v>
      </c>
      <c r="B91" s="8"/>
      <c r="C91" s="308" t="s">
        <v>29</v>
      </c>
      <c r="D91" s="309"/>
      <c r="E91" s="310"/>
      <c r="F91" s="15"/>
    </row>
    <row r="92" spans="1:6" ht="12.75">
      <c r="A92">
        <v>88</v>
      </c>
      <c r="B92" s="9"/>
      <c r="C92" s="7" t="s">
        <v>30</v>
      </c>
      <c r="D92" s="69">
        <v>1189</v>
      </c>
      <c r="E92" s="72">
        <v>10947</v>
      </c>
      <c r="F92" s="15"/>
    </row>
    <row r="93" spans="1:6" ht="12.75">
      <c r="A93">
        <v>89</v>
      </c>
      <c r="B93" s="9"/>
      <c r="C93" s="4" t="s">
        <v>31</v>
      </c>
      <c r="D93" s="70">
        <v>3116</v>
      </c>
      <c r="E93" s="71">
        <v>36393</v>
      </c>
      <c r="F93" s="15"/>
    </row>
    <row r="94" spans="1:6" ht="12.75">
      <c r="A94">
        <v>90</v>
      </c>
      <c r="B94" s="9"/>
      <c r="C94" s="4" t="s">
        <v>27</v>
      </c>
      <c r="D94" s="70">
        <v>164</v>
      </c>
      <c r="E94" s="71">
        <v>1213</v>
      </c>
      <c r="F94" s="15"/>
    </row>
    <row r="95" spans="1:6" ht="12.75">
      <c r="A95">
        <v>91</v>
      </c>
      <c r="B95" s="8"/>
      <c r="C95" s="308" t="s">
        <v>6</v>
      </c>
      <c r="D95" s="309"/>
      <c r="E95" s="310"/>
      <c r="F95" s="15"/>
    </row>
    <row r="96" spans="1:6" ht="12.75">
      <c r="A96">
        <v>92</v>
      </c>
      <c r="B96" s="9"/>
      <c r="C96" s="7" t="s">
        <v>32</v>
      </c>
      <c r="D96" s="69">
        <v>2337</v>
      </c>
      <c r="E96" s="72">
        <v>23282</v>
      </c>
      <c r="F96" s="15"/>
    </row>
    <row r="97" spans="1:6" ht="12.75">
      <c r="A97">
        <v>93</v>
      </c>
      <c r="B97" s="8"/>
      <c r="C97" s="4" t="s">
        <v>33</v>
      </c>
      <c r="D97" s="70">
        <v>2132</v>
      </c>
      <c r="E97" s="71">
        <v>25247</v>
      </c>
      <c r="F97" s="15"/>
    </row>
    <row r="98" spans="1:6" ht="12.75">
      <c r="A98">
        <v>94</v>
      </c>
      <c r="B98" s="8"/>
      <c r="C98" s="4" t="s">
        <v>27</v>
      </c>
      <c r="D98" s="70">
        <v>0</v>
      </c>
      <c r="E98" s="71">
        <v>24</v>
      </c>
      <c r="F98" s="15"/>
    </row>
    <row r="99" spans="1:6" ht="12.75">
      <c r="A99">
        <v>95</v>
      </c>
      <c r="B99" s="8"/>
      <c r="C99" s="313" t="s">
        <v>34</v>
      </c>
      <c r="D99" s="314"/>
      <c r="E99" s="315"/>
      <c r="F99" s="15"/>
    </row>
    <row r="100" spans="1:6" ht="12.75">
      <c r="A100">
        <v>96</v>
      </c>
      <c r="B100" s="8"/>
      <c r="C100" s="308" t="s">
        <v>28</v>
      </c>
      <c r="D100" s="309"/>
      <c r="E100" s="310"/>
      <c r="F100" s="15"/>
    </row>
    <row r="101" spans="1:6" ht="12.75">
      <c r="A101">
        <v>97</v>
      </c>
      <c r="B101" s="8"/>
      <c r="C101" s="7" t="s">
        <v>2</v>
      </c>
      <c r="D101" s="69">
        <v>0</v>
      </c>
      <c r="E101" s="72">
        <v>43</v>
      </c>
      <c r="F101" s="15"/>
    </row>
    <row r="102" spans="1:6" ht="12.75">
      <c r="A102">
        <v>98</v>
      </c>
      <c r="B102" s="8"/>
      <c r="C102" s="4" t="s">
        <v>3</v>
      </c>
      <c r="D102" s="70">
        <v>28</v>
      </c>
      <c r="E102" s="71">
        <v>258</v>
      </c>
      <c r="F102" s="15"/>
    </row>
    <row r="103" spans="1:6" ht="12.75">
      <c r="A103">
        <v>99</v>
      </c>
      <c r="B103" s="8"/>
      <c r="C103" s="4" t="s">
        <v>4</v>
      </c>
      <c r="D103" s="70">
        <v>129</v>
      </c>
      <c r="E103" s="71">
        <v>2024</v>
      </c>
      <c r="F103" s="15"/>
    </row>
    <row r="104" spans="1:6" ht="12.75">
      <c r="A104">
        <v>100</v>
      </c>
      <c r="B104" s="8"/>
      <c r="C104" s="4" t="s">
        <v>5</v>
      </c>
      <c r="D104" s="70">
        <v>1</v>
      </c>
      <c r="E104" s="71">
        <v>32</v>
      </c>
      <c r="F104" s="15"/>
    </row>
    <row r="105" spans="1:6" ht="12.75">
      <c r="A105">
        <v>101</v>
      </c>
      <c r="B105" s="8"/>
      <c r="C105" s="4" t="s">
        <v>26</v>
      </c>
      <c r="D105" s="70">
        <v>697</v>
      </c>
      <c r="E105" s="71">
        <v>7860</v>
      </c>
      <c r="F105" s="15"/>
    </row>
    <row r="106" spans="1:6" ht="12.75">
      <c r="A106">
        <v>102</v>
      </c>
      <c r="B106" s="8"/>
      <c r="C106" s="4" t="s">
        <v>27</v>
      </c>
      <c r="D106" s="70">
        <v>58</v>
      </c>
      <c r="E106" s="71">
        <v>1045</v>
      </c>
      <c r="F106" s="15"/>
    </row>
    <row r="107" spans="1:6" ht="12.75">
      <c r="A107">
        <v>103</v>
      </c>
      <c r="B107" s="8"/>
      <c r="C107" s="308" t="s">
        <v>29</v>
      </c>
      <c r="D107" s="309"/>
      <c r="E107" s="310"/>
      <c r="F107" s="15"/>
    </row>
    <row r="108" spans="1:6" ht="12.75">
      <c r="A108">
        <v>104</v>
      </c>
      <c r="B108" s="8"/>
      <c r="C108" s="7" t="s">
        <v>30</v>
      </c>
      <c r="D108" s="69">
        <v>314</v>
      </c>
      <c r="E108" s="72">
        <v>3045</v>
      </c>
      <c r="F108" s="15"/>
    </row>
    <row r="109" spans="1:6" ht="12.75">
      <c r="A109">
        <v>105</v>
      </c>
      <c r="B109" s="8"/>
      <c r="C109" s="4" t="s">
        <v>31</v>
      </c>
      <c r="D109" s="70">
        <v>559</v>
      </c>
      <c r="E109" s="71">
        <v>7845</v>
      </c>
      <c r="F109" s="15"/>
    </row>
    <row r="110" spans="1:6" ht="12.75">
      <c r="A110">
        <v>106</v>
      </c>
      <c r="B110" s="8"/>
      <c r="C110" s="4" t="s">
        <v>27</v>
      </c>
      <c r="D110" s="70">
        <v>40</v>
      </c>
      <c r="E110" s="71">
        <v>372</v>
      </c>
      <c r="F110" s="15"/>
    </row>
    <row r="111" spans="1:6" ht="12.75">
      <c r="A111">
        <v>107</v>
      </c>
      <c r="B111" s="8"/>
      <c r="C111" s="308" t="s">
        <v>6</v>
      </c>
      <c r="D111" s="309"/>
      <c r="E111" s="310"/>
      <c r="F111" s="15"/>
    </row>
    <row r="112" spans="1:6" ht="12.75">
      <c r="A112">
        <v>108</v>
      </c>
      <c r="B112" s="8"/>
      <c r="C112" s="7" t="s">
        <v>32</v>
      </c>
      <c r="D112" s="69">
        <v>297</v>
      </c>
      <c r="E112" s="72">
        <v>3628</v>
      </c>
      <c r="F112" s="15"/>
    </row>
    <row r="113" spans="1:6" ht="12.75">
      <c r="A113">
        <v>109</v>
      </c>
      <c r="B113" s="8"/>
      <c r="C113" s="4" t="s">
        <v>33</v>
      </c>
      <c r="D113" s="70">
        <v>616</v>
      </c>
      <c r="E113" s="71">
        <v>7591</v>
      </c>
      <c r="F113" s="15"/>
    </row>
    <row r="114" spans="1:6" ht="13.5" thickBot="1">
      <c r="A114">
        <v>110</v>
      </c>
      <c r="B114" s="8"/>
      <c r="C114" s="4" t="s">
        <v>27</v>
      </c>
      <c r="D114" s="70">
        <v>0</v>
      </c>
      <c r="E114" s="71">
        <v>43</v>
      </c>
      <c r="F114" s="15"/>
    </row>
    <row r="115" spans="2:7" ht="25.5" customHeight="1">
      <c r="B115" s="305" t="s">
        <v>232</v>
      </c>
      <c r="C115" s="306"/>
      <c r="D115" s="306"/>
      <c r="E115" s="307"/>
      <c r="F115" s="293"/>
      <c r="G115" s="14"/>
    </row>
    <row r="116" spans="2:7" ht="30" customHeight="1">
      <c r="B116" s="311" t="s">
        <v>354</v>
      </c>
      <c r="C116" s="300"/>
      <c r="D116" s="300"/>
      <c r="E116" s="312"/>
      <c r="F116" s="293"/>
      <c r="G116" s="14"/>
    </row>
    <row r="117" spans="2:7" s="183" customFormat="1" ht="30" customHeight="1">
      <c r="B117" s="311" t="s">
        <v>355</v>
      </c>
      <c r="C117" s="300"/>
      <c r="D117" s="300"/>
      <c r="E117" s="312"/>
      <c r="F117" s="293"/>
      <c r="G117" s="14"/>
    </row>
    <row r="118" spans="2:7" ht="24.75" customHeight="1">
      <c r="B118" s="299" t="s">
        <v>351</v>
      </c>
      <c r="C118" s="300"/>
      <c r="D118" s="300"/>
      <c r="E118" s="300"/>
      <c r="F118" s="301"/>
      <c r="G118" s="14"/>
    </row>
    <row r="119" spans="2:7" ht="33" customHeight="1">
      <c r="B119" s="299" t="s">
        <v>353</v>
      </c>
      <c r="C119" s="300"/>
      <c r="D119" s="300"/>
      <c r="E119" s="300"/>
      <c r="F119" s="301"/>
      <c r="G119" s="14"/>
    </row>
    <row r="120" spans="2:7" s="183" customFormat="1" ht="33" customHeight="1">
      <c r="B120" s="302" t="s">
        <v>352</v>
      </c>
      <c r="C120" s="303"/>
      <c r="D120" s="303"/>
      <c r="E120" s="303"/>
      <c r="F120" s="304"/>
      <c r="G120" s="14"/>
    </row>
    <row r="121" spans="2:7" ht="51" customHeight="1">
      <c r="B121" s="302" t="s">
        <v>356</v>
      </c>
      <c r="C121" s="303"/>
      <c r="D121" s="303"/>
      <c r="E121" s="303"/>
      <c r="F121" s="304"/>
      <c r="G121" s="14"/>
    </row>
    <row r="122" spans="2:7" ht="12.75">
      <c r="B122" s="30"/>
      <c r="C122" s="24"/>
      <c r="D122" s="24"/>
      <c r="E122" s="14"/>
      <c r="F122" s="14"/>
      <c r="G122" s="14"/>
    </row>
    <row r="123" spans="2:7" ht="12.75">
      <c r="B123" s="30"/>
      <c r="C123" s="24"/>
      <c r="D123" s="24"/>
      <c r="E123" s="14"/>
      <c r="F123" s="14"/>
      <c r="G123" s="14"/>
    </row>
  </sheetData>
  <sheetProtection/>
  <mergeCells count="23">
    <mergeCell ref="B1:E1"/>
    <mergeCell ref="B5:E5"/>
    <mergeCell ref="E3:E4"/>
    <mergeCell ref="C84:E84"/>
    <mergeCell ref="C83:E83"/>
    <mergeCell ref="B11:E11"/>
    <mergeCell ref="B2:E2"/>
    <mergeCell ref="D3:D4"/>
    <mergeCell ref="B82:E82"/>
    <mergeCell ref="C91:E91"/>
    <mergeCell ref="C95:E95"/>
    <mergeCell ref="B14:E14"/>
    <mergeCell ref="C100:E100"/>
    <mergeCell ref="B118:F118"/>
    <mergeCell ref="C107:E107"/>
    <mergeCell ref="B117:E117"/>
    <mergeCell ref="B119:F119"/>
    <mergeCell ref="B121:F121"/>
    <mergeCell ref="B115:E115"/>
    <mergeCell ref="C111:E111"/>
    <mergeCell ref="B116:E116"/>
    <mergeCell ref="C99:E99"/>
    <mergeCell ref="B120:F120"/>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86"/>
  <sheetViews>
    <sheetView showGridLines="0" view="pageBreakPreview" zoomScaleSheetLayoutView="100" zoomScalePageLayoutView="0" workbookViewId="0" topLeftCell="A58">
      <selection activeCell="B80" sqref="B80:E80"/>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19" t="s">
        <v>52</v>
      </c>
      <c r="C1" s="320"/>
      <c r="D1" s="320"/>
      <c r="E1" s="321"/>
    </row>
    <row r="2" spans="2:5" ht="15.75">
      <c r="B2" s="332" t="s">
        <v>36</v>
      </c>
      <c r="C2" s="358"/>
      <c r="D2" s="358"/>
      <c r="E2" s="359"/>
    </row>
    <row r="3" spans="2:5" ht="16.5" thickBot="1">
      <c r="B3" s="360" t="s">
        <v>144</v>
      </c>
      <c r="C3" s="361"/>
      <c r="D3" s="361"/>
      <c r="E3" s="362"/>
    </row>
    <row r="4" spans="2:5" ht="12.75">
      <c r="B4" s="43"/>
      <c r="C4" s="44"/>
      <c r="D4" s="325" t="s">
        <v>53</v>
      </c>
      <c r="E4" s="325" t="s">
        <v>54</v>
      </c>
    </row>
    <row r="5" spans="2:5" ht="13.5" thickBot="1">
      <c r="B5" s="45"/>
      <c r="C5" s="46"/>
      <c r="D5" s="326"/>
      <c r="E5" s="326"/>
    </row>
    <row r="6" spans="1:5" ht="13.5" thickBot="1">
      <c r="A6">
        <v>1</v>
      </c>
      <c r="B6" s="363" t="s">
        <v>45</v>
      </c>
      <c r="C6" s="364"/>
      <c r="D6" s="364"/>
      <c r="E6" s="365"/>
    </row>
    <row r="7" spans="1:5" ht="12.75">
      <c r="A7">
        <v>2</v>
      </c>
      <c r="B7" s="17"/>
      <c r="C7" s="366" t="s">
        <v>21</v>
      </c>
      <c r="D7" s="367"/>
      <c r="E7" s="368"/>
    </row>
    <row r="8" spans="1:5" ht="12.75">
      <c r="A8">
        <v>3</v>
      </c>
      <c r="B8" s="13"/>
      <c r="C8" s="40" t="s">
        <v>159</v>
      </c>
      <c r="D8" s="70">
        <v>456</v>
      </c>
      <c r="E8" s="71">
        <v>19324</v>
      </c>
    </row>
    <row r="9" spans="1:5" ht="12.75">
      <c r="A9">
        <v>4</v>
      </c>
      <c r="B9" s="13"/>
      <c r="C9" s="40" t="s">
        <v>155</v>
      </c>
      <c r="D9" s="121" t="s">
        <v>72</v>
      </c>
      <c r="E9" s="68">
        <v>0.2068</v>
      </c>
    </row>
    <row r="10" spans="1:5" ht="12.75">
      <c r="A10">
        <v>5</v>
      </c>
      <c r="B10" s="17"/>
      <c r="C10" s="340" t="s">
        <v>22</v>
      </c>
      <c r="D10" s="341"/>
      <c r="E10" s="346"/>
    </row>
    <row r="11" spans="1:5" ht="12.75">
      <c r="A11">
        <v>6</v>
      </c>
      <c r="B11" s="13"/>
      <c r="C11" s="40" t="s">
        <v>160</v>
      </c>
      <c r="D11" s="73">
        <v>240</v>
      </c>
      <c r="E11" s="74">
        <v>22295</v>
      </c>
    </row>
    <row r="12" spans="1:5" ht="12.75">
      <c r="A12">
        <v>7</v>
      </c>
      <c r="B12" s="13"/>
      <c r="C12" s="40" t="s">
        <v>155</v>
      </c>
      <c r="D12" s="122" t="s">
        <v>72</v>
      </c>
      <c r="E12" s="67">
        <v>0.2386</v>
      </c>
    </row>
    <row r="13" spans="1:5" ht="12.75">
      <c r="A13">
        <v>8</v>
      </c>
      <c r="B13" s="13"/>
      <c r="C13" s="340" t="s">
        <v>151</v>
      </c>
      <c r="D13" s="356"/>
      <c r="E13" s="357"/>
    </row>
    <row r="14" spans="1:5" ht="12.75">
      <c r="A14">
        <v>9</v>
      </c>
      <c r="B14" s="13"/>
      <c r="C14" s="40" t="s">
        <v>161</v>
      </c>
      <c r="D14" s="73">
        <v>1307</v>
      </c>
      <c r="E14" s="74">
        <v>44485</v>
      </c>
    </row>
    <row r="15" spans="1:5" ht="12.75">
      <c r="A15">
        <v>10</v>
      </c>
      <c r="B15" s="13"/>
      <c r="C15" s="40" t="s">
        <v>156</v>
      </c>
      <c r="D15" s="123" t="s">
        <v>72</v>
      </c>
      <c r="E15" s="67">
        <v>0.4761</v>
      </c>
    </row>
    <row r="16" spans="1:5" ht="12.75">
      <c r="A16">
        <v>11</v>
      </c>
      <c r="B16" s="13"/>
      <c r="C16" s="340" t="s">
        <v>157</v>
      </c>
      <c r="D16" s="356"/>
      <c r="E16" s="357"/>
    </row>
    <row r="17" spans="1:5" ht="12.75">
      <c r="A17">
        <v>12</v>
      </c>
      <c r="B17" s="13"/>
      <c r="C17" s="40" t="s">
        <v>162</v>
      </c>
      <c r="D17" s="100" t="s">
        <v>72</v>
      </c>
      <c r="E17" s="74">
        <v>7335</v>
      </c>
    </row>
    <row r="18" spans="1:5" ht="12.75">
      <c r="A18">
        <v>13</v>
      </c>
      <c r="B18" s="13"/>
      <c r="C18" s="40" t="s">
        <v>156</v>
      </c>
      <c r="D18" s="124" t="s">
        <v>72</v>
      </c>
      <c r="E18" s="292">
        <v>0.0785</v>
      </c>
    </row>
    <row r="19" spans="1:5" ht="12.75">
      <c r="A19">
        <v>14</v>
      </c>
      <c r="B19" s="13"/>
      <c r="C19" s="340" t="s">
        <v>70</v>
      </c>
      <c r="D19" s="356"/>
      <c r="E19" s="357"/>
    </row>
    <row r="20" spans="1:5" ht="12.75">
      <c r="A20">
        <v>15</v>
      </c>
      <c r="B20" s="13"/>
      <c r="C20" s="37" t="s">
        <v>163</v>
      </c>
      <c r="D20" s="125" t="s">
        <v>72</v>
      </c>
      <c r="E20" s="74">
        <v>93439</v>
      </c>
    </row>
    <row r="21" spans="1:5" ht="26.25" thickBot="1">
      <c r="A21">
        <v>16</v>
      </c>
      <c r="B21" s="13"/>
      <c r="C21" s="22" t="s">
        <v>71</v>
      </c>
      <c r="D21" s="73">
        <v>395</v>
      </c>
      <c r="E21" s="74">
        <v>16877</v>
      </c>
    </row>
    <row r="22" spans="1:5" ht="13.5" thickBot="1">
      <c r="A22">
        <v>17</v>
      </c>
      <c r="B22" s="353" t="s">
        <v>42</v>
      </c>
      <c r="C22" s="354"/>
      <c r="D22" s="354"/>
      <c r="E22" s="355"/>
    </row>
    <row r="23" spans="1:5" ht="13.5" thickBot="1">
      <c r="A23">
        <v>18</v>
      </c>
      <c r="B23" s="350" t="s">
        <v>40</v>
      </c>
      <c r="C23" s="351"/>
      <c r="D23" s="351"/>
      <c r="E23" s="352"/>
    </row>
    <row r="24" spans="1:5" ht="13.5" thickBot="1">
      <c r="A24">
        <v>19</v>
      </c>
      <c r="B24" s="13"/>
      <c r="C24" s="11" t="s">
        <v>0</v>
      </c>
      <c r="D24" s="79">
        <v>6459.76</v>
      </c>
      <c r="E24" s="80">
        <v>6939.89</v>
      </c>
    </row>
    <row r="25" spans="1:5" ht="13.5" thickBot="1">
      <c r="A25">
        <v>20</v>
      </c>
      <c r="B25" s="350" t="s">
        <v>44</v>
      </c>
      <c r="C25" s="351"/>
      <c r="D25" s="351"/>
      <c r="E25" s="352"/>
    </row>
    <row r="26" spans="1:5" ht="13.5" thickBot="1">
      <c r="A26">
        <v>21</v>
      </c>
      <c r="B26" s="20"/>
      <c r="C26" s="47" t="s">
        <v>143</v>
      </c>
      <c r="D26" s="82">
        <v>4105402.7</v>
      </c>
      <c r="E26" s="84">
        <v>169437714.1</v>
      </c>
    </row>
    <row r="27" spans="1:5" ht="13.5" thickBot="1">
      <c r="A27">
        <v>22</v>
      </c>
      <c r="B27" s="350" t="s">
        <v>43</v>
      </c>
      <c r="C27" s="351"/>
      <c r="D27" s="351"/>
      <c r="E27" s="352"/>
    </row>
    <row r="28" spans="1:5" ht="12.75">
      <c r="A28">
        <v>23</v>
      </c>
      <c r="B28" s="17"/>
      <c r="C28" s="340" t="s">
        <v>13</v>
      </c>
      <c r="D28" s="341"/>
      <c r="E28" s="346"/>
    </row>
    <row r="29" spans="1:5" ht="12.75">
      <c r="A29">
        <v>24</v>
      </c>
      <c r="B29" s="13"/>
      <c r="C29" s="40" t="s">
        <v>18</v>
      </c>
      <c r="D29" s="70">
        <v>75</v>
      </c>
      <c r="E29" s="71">
        <v>4001</v>
      </c>
    </row>
    <row r="30" spans="1:5" ht="12.75">
      <c r="A30">
        <v>25</v>
      </c>
      <c r="B30" s="13"/>
      <c r="C30" s="40" t="s">
        <v>17</v>
      </c>
      <c r="D30" s="65">
        <v>0.1645</v>
      </c>
      <c r="E30" s="68">
        <v>0.207</v>
      </c>
    </row>
    <row r="31" spans="1:5" ht="12.75">
      <c r="A31">
        <v>26</v>
      </c>
      <c r="B31" s="17"/>
      <c r="C31" s="340" t="s">
        <v>38</v>
      </c>
      <c r="D31" s="341"/>
      <c r="E31" s="346"/>
    </row>
    <row r="32" spans="1:5" ht="12.75">
      <c r="A32">
        <v>27</v>
      </c>
      <c r="B32" s="13"/>
      <c r="C32" s="40" t="s">
        <v>18</v>
      </c>
      <c r="D32" s="70">
        <v>47</v>
      </c>
      <c r="E32" s="71">
        <v>1861</v>
      </c>
    </row>
    <row r="33" spans="1:5" ht="12.75">
      <c r="A33">
        <v>28</v>
      </c>
      <c r="B33" s="13"/>
      <c r="C33" s="11" t="s">
        <v>17</v>
      </c>
      <c r="D33" s="65">
        <v>0.1031</v>
      </c>
      <c r="E33" s="68">
        <v>0.0963</v>
      </c>
    </row>
    <row r="34" spans="1:5" ht="12.75">
      <c r="A34">
        <v>29</v>
      </c>
      <c r="B34" s="13"/>
      <c r="C34" s="340" t="s">
        <v>20</v>
      </c>
      <c r="D34" s="341"/>
      <c r="E34" s="346"/>
    </row>
    <row r="35" spans="1:5" ht="12.75">
      <c r="A35">
        <v>30</v>
      </c>
      <c r="B35" s="13"/>
      <c r="C35" s="40" t="s">
        <v>18</v>
      </c>
      <c r="D35" s="70">
        <v>57</v>
      </c>
      <c r="E35" s="71">
        <v>1928</v>
      </c>
    </row>
    <row r="36" spans="1:5" ht="12.75">
      <c r="A36">
        <v>31</v>
      </c>
      <c r="B36" s="13"/>
      <c r="C36" s="11" t="s">
        <v>17</v>
      </c>
      <c r="D36" s="65">
        <v>0.125</v>
      </c>
      <c r="E36" s="68">
        <v>0.0998</v>
      </c>
    </row>
    <row r="37" spans="1:5" ht="12.75">
      <c r="A37">
        <v>32</v>
      </c>
      <c r="B37" s="13"/>
      <c r="C37" s="340" t="s">
        <v>39</v>
      </c>
      <c r="D37" s="341"/>
      <c r="E37" s="346"/>
    </row>
    <row r="38" spans="1:5" ht="12.75">
      <c r="A38">
        <v>33</v>
      </c>
      <c r="B38" s="13"/>
      <c r="C38" s="40" t="s">
        <v>18</v>
      </c>
      <c r="D38" s="70">
        <v>277</v>
      </c>
      <c r="E38" s="71">
        <v>11534</v>
      </c>
    </row>
    <row r="39" spans="1:5" ht="13.5" thickBot="1">
      <c r="A39">
        <v>34</v>
      </c>
      <c r="B39" s="16"/>
      <c r="C39" s="42" t="s">
        <v>17</v>
      </c>
      <c r="D39" s="65">
        <v>0.6074</v>
      </c>
      <c r="E39" s="68">
        <v>0.5969</v>
      </c>
    </row>
    <row r="40" spans="1:17" s="172" customFormat="1" ht="13.5" thickBot="1">
      <c r="A40">
        <v>35</v>
      </c>
      <c r="B40" s="337" t="s">
        <v>65</v>
      </c>
      <c r="C40" s="338"/>
      <c r="D40" s="338"/>
      <c r="E40" s="339"/>
      <c r="F40" s="57"/>
      <c r="G40" s="57"/>
      <c r="H40" s="57"/>
      <c r="I40" s="57"/>
      <c r="J40" s="57"/>
      <c r="K40" s="57"/>
      <c r="L40" s="57"/>
      <c r="M40" s="57"/>
      <c r="N40" s="57"/>
      <c r="O40" s="57"/>
      <c r="P40" s="57"/>
      <c r="Q40" s="57"/>
    </row>
    <row r="41" spans="1:17" s="172" customFormat="1" ht="12.75">
      <c r="A41">
        <v>36</v>
      </c>
      <c r="B41" s="155"/>
      <c r="C41" s="162" t="s">
        <v>66</v>
      </c>
      <c r="D41" s="285">
        <v>0.0044</v>
      </c>
      <c r="E41" s="286">
        <v>0.005</v>
      </c>
      <c r="F41" s="41"/>
      <c r="G41" s="57"/>
      <c r="H41" s="57"/>
      <c r="I41" s="57"/>
      <c r="J41" s="57"/>
      <c r="K41" s="57"/>
      <c r="L41" s="57"/>
      <c r="M41" s="57"/>
      <c r="N41" s="57"/>
      <c r="O41" s="57"/>
      <c r="P41" s="57"/>
      <c r="Q41" s="57"/>
    </row>
    <row r="42" spans="1:17" s="172" customFormat="1" ht="12.75">
      <c r="A42">
        <v>37</v>
      </c>
      <c r="B42" s="155"/>
      <c r="C42" s="163" t="s">
        <v>67</v>
      </c>
      <c r="D42" s="282">
        <v>0.011</v>
      </c>
      <c r="E42" s="283">
        <v>0.0209</v>
      </c>
      <c r="F42" s="57"/>
      <c r="G42" s="57"/>
      <c r="H42" s="57"/>
      <c r="I42" s="57"/>
      <c r="J42" s="57"/>
      <c r="K42" s="57"/>
      <c r="L42" s="57"/>
      <c r="M42" s="57"/>
      <c r="N42" s="57"/>
      <c r="O42" s="57"/>
      <c r="P42" s="57"/>
      <c r="Q42" s="57"/>
    </row>
    <row r="43" spans="1:17" s="172" customFormat="1" ht="12.75">
      <c r="A43">
        <v>38</v>
      </c>
      <c r="B43" s="155"/>
      <c r="C43" s="163" t="s">
        <v>68</v>
      </c>
      <c r="D43" s="282">
        <v>0.0855</v>
      </c>
      <c r="E43" s="287">
        <v>0.0794</v>
      </c>
      <c r="F43" s="41"/>
      <c r="G43" s="57"/>
      <c r="H43" s="57"/>
      <c r="I43" s="57"/>
      <c r="J43" s="57"/>
      <c r="K43" s="57"/>
      <c r="L43" s="57"/>
      <c r="M43" s="57"/>
      <c r="N43" s="57"/>
      <c r="O43" s="57"/>
      <c r="P43" s="57"/>
      <c r="Q43" s="57"/>
    </row>
    <row r="44" spans="1:17" s="172" customFormat="1" ht="13.5" thickBot="1">
      <c r="A44">
        <v>39</v>
      </c>
      <c r="B44" s="155"/>
      <c r="C44" s="164" t="s">
        <v>69</v>
      </c>
      <c r="D44" s="288">
        <v>0.8991</v>
      </c>
      <c r="E44" s="284">
        <v>0.8947</v>
      </c>
      <c r="F44" s="57"/>
      <c r="G44" s="57"/>
      <c r="H44" s="57"/>
      <c r="I44" s="57"/>
      <c r="J44" s="57"/>
      <c r="K44" s="57"/>
      <c r="L44" s="57"/>
      <c r="M44" s="57"/>
      <c r="N44" s="57"/>
      <c r="O44" s="57"/>
      <c r="P44" s="57"/>
      <c r="Q44" s="57"/>
    </row>
    <row r="45" spans="1:17" s="172" customFormat="1" ht="13.5" thickBot="1">
      <c r="A45">
        <v>40</v>
      </c>
      <c r="B45" s="337" t="s">
        <v>7</v>
      </c>
      <c r="C45" s="338"/>
      <c r="D45" s="338"/>
      <c r="E45" s="339"/>
      <c r="F45" s="289"/>
      <c r="G45" s="57"/>
      <c r="H45" s="57"/>
      <c r="I45" s="57"/>
      <c r="J45" s="57"/>
      <c r="K45" s="57"/>
      <c r="L45" s="57"/>
      <c r="M45" s="57"/>
      <c r="N45" s="57"/>
      <c r="O45" s="57"/>
      <c r="P45" s="57"/>
      <c r="Q45" s="57"/>
    </row>
    <row r="46" spans="1:17" s="172" customFormat="1" ht="12.75">
      <c r="A46">
        <v>41</v>
      </c>
      <c r="B46" s="155"/>
      <c r="C46" s="165" t="s">
        <v>8</v>
      </c>
      <c r="D46" s="157">
        <v>216</v>
      </c>
      <c r="E46" s="166">
        <v>11947</v>
      </c>
      <c r="F46" s="57"/>
      <c r="G46" s="57"/>
      <c r="H46" s="57"/>
      <c r="I46" s="57"/>
      <c r="J46" s="57"/>
      <c r="K46" s="57"/>
      <c r="L46" s="57"/>
      <c r="M46" s="57"/>
      <c r="N46" s="57"/>
      <c r="O46" s="57"/>
      <c r="P46" s="57"/>
      <c r="Q46" s="57"/>
    </row>
    <row r="47" spans="1:17" s="172" customFormat="1" ht="12.75">
      <c r="A47">
        <v>42</v>
      </c>
      <c r="B47" s="155"/>
      <c r="C47" s="167" t="s">
        <v>9</v>
      </c>
      <c r="D47" s="159">
        <v>109</v>
      </c>
      <c r="E47" s="168">
        <v>5994</v>
      </c>
      <c r="F47" s="57"/>
      <c r="G47" s="57"/>
      <c r="H47" s="57"/>
      <c r="I47" s="57"/>
      <c r="J47" s="57"/>
      <c r="K47" s="57"/>
      <c r="L47" s="57"/>
      <c r="M47" s="57"/>
      <c r="N47" s="57"/>
      <c r="O47" s="57"/>
      <c r="P47" s="57"/>
      <c r="Q47" s="57"/>
    </row>
    <row r="48" spans="1:17" s="172" customFormat="1" ht="12.75">
      <c r="A48">
        <v>43</v>
      </c>
      <c r="B48" s="155"/>
      <c r="C48" s="167" t="s">
        <v>10</v>
      </c>
      <c r="D48" s="159">
        <v>7</v>
      </c>
      <c r="E48" s="168">
        <v>111</v>
      </c>
      <c r="F48" s="57"/>
      <c r="G48" s="57"/>
      <c r="H48" s="57"/>
      <c r="I48" s="57"/>
      <c r="J48" s="57"/>
      <c r="K48" s="57"/>
      <c r="L48" s="57"/>
      <c r="M48" s="57"/>
      <c r="N48" s="57"/>
      <c r="O48" s="57"/>
      <c r="P48" s="57"/>
      <c r="Q48" s="57"/>
    </row>
    <row r="49" spans="1:17" s="172" customFormat="1" ht="12.75">
      <c r="A49">
        <v>44</v>
      </c>
      <c r="B49" s="155"/>
      <c r="C49" s="167" t="s">
        <v>12</v>
      </c>
      <c r="D49" s="159">
        <v>101</v>
      </c>
      <c r="E49" s="168">
        <v>1024</v>
      </c>
      <c r="F49" s="57"/>
      <c r="G49" s="57"/>
      <c r="H49" s="57"/>
      <c r="I49" s="57"/>
      <c r="J49" s="57"/>
      <c r="K49" s="57"/>
      <c r="L49" s="57"/>
      <c r="M49" s="57"/>
      <c r="N49" s="57"/>
      <c r="O49" s="57"/>
      <c r="P49" s="57"/>
      <c r="Q49" s="57"/>
    </row>
    <row r="50" spans="1:17" s="172" customFormat="1" ht="12.75">
      <c r="A50">
        <v>45</v>
      </c>
      <c r="B50" s="155"/>
      <c r="C50" s="169" t="s">
        <v>11</v>
      </c>
      <c r="D50" s="170">
        <v>23</v>
      </c>
      <c r="E50" s="171">
        <v>248</v>
      </c>
      <c r="F50" s="57"/>
      <c r="G50" s="57"/>
      <c r="H50" s="57"/>
      <c r="I50" s="57"/>
      <c r="J50" s="57"/>
      <c r="K50" s="57"/>
      <c r="L50" s="57"/>
      <c r="M50" s="57"/>
      <c r="N50" s="57"/>
      <c r="O50" s="57"/>
      <c r="P50" s="57"/>
      <c r="Q50" s="57"/>
    </row>
    <row r="51" spans="1:17" s="172" customFormat="1" ht="13.5" thickBot="1">
      <c r="A51">
        <v>46</v>
      </c>
      <c r="B51" s="155"/>
      <c r="C51" s="169" t="s">
        <v>19</v>
      </c>
      <c r="D51" s="161">
        <v>0</v>
      </c>
      <c r="E51" s="171">
        <v>0</v>
      </c>
      <c r="F51" s="57"/>
      <c r="G51" s="57"/>
      <c r="H51" s="57"/>
      <c r="I51" s="57"/>
      <c r="J51" s="57"/>
      <c r="K51" s="57"/>
      <c r="L51" s="57"/>
      <c r="M51" s="57"/>
      <c r="N51" s="57"/>
      <c r="O51" s="57"/>
      <c r="P51" s="57"/>
      <c r="Q51" s="57"/>
    </row>
    <row r="52" spans="1:5" ht="13.5" thickBot="1">
      <c r="A52">
        <v>47</v>
      </c>
      <c r="B52" s="353" t="s">
        <v>37</v>
      </c>
      <c r="C52" s="354"/>
      <c r="D52" s="354"/>
      <c r="E52" s="355"/>
    </row>
    <row r="53" spans="1:5" ht="26.25" thickBot="1">
      <c r="A53">
        <v>48</v>
      </c>
      <c r="B53" s="21"/>
      <c r="C53" s="50" t="s">
        <v>60</v>
      </c>
      <c r="D53" s="85">
        <v>509</v>
      </c>
      <c r="E53" s="71">
        <v>17849</v>
      </c>
    </row>
    <row r="54" spans="1:5" ht="13.5" thickBot="1">
      <c r="A54">
        <v>49</v>
      </c>
      <c r="B54" s="337" t="s">
        <v>46</v>
      </c>
      <c r="C54" s="338"/>
      <c r="D54" s="338"/>
      <c r="E54" s="339"/>
    </row>
    <row r="55" spans="1:5" ht="12.75">
      <c r="A55">
        <v>50</v>
      </c>
      <c r="B55" s="17"/>
      <c r="C55" s="343" t="s">
        <v>15</v>
      </c>
      <c r="D55" s="344"/>
      <c r="E55" s="345"/>
    </row>
    <row r="56" spans="1:5" ht="12.75">
      <c r="A56">
        <v>51</v>
      </c>
      <c r="B56" s="13"/>
      <c r="C56" s="40" t="s">
        <v>18</v>
      </c>
      <c r="D56" s="70">
        <v>3</v>
      </c>
      <c r="E56" s="71">
        <v>154</v>
      </c>
    </row>
    <row r="57" spans="1:5" ht="12.75">
      <c r="A57">
        <v>52</v>
      </c>
      <c r="B57" s="13"/>
      <c r="C57" s="11" t="s">
        <v>17</v>
      </c>
      <c r="D57" s="66">
        <v>0.0059</v>
      </c>
      <c r="E57" s="67">
        <v>0.0086</v>
      </c>
    </row>
    <row r="58" spans="1:5" ht="12.75">
      <c r="A58">
        <v>53</v>
      </c>
      <c r="B58" s="13"/>
      <c r="C58" s="340" t="s">
        <v>152</v>
      </c>
      <c r="D58" s="341"/>
      <c r="E58" s="342"/>
    </row>
    <row r="59" spans="1:5" ht="12.75">
      <c r="A59">
        <v>54</v>
      </c>
      <c r="B59" s="13"/>
      <c r="C59" s="40" t="s">
        <v>18</v>
      </c>
      <c r="D59" s="70">
        <v>2</v>
      </c>
      <c r="E59" s="71">
        <v>117</v>
      </c>
    </row>
    <row r="60" spans="1:5" ht="12.75">
      <c r="A60">
        <v>55</v>
      </c>
      <c r="B60" s="13"/>
      <c r="C60" s="11" t="s">
        <v>17</v>
      </c>
      <c r="D60" s="66">
        <v>0.0039</v>
      </c>
      <c r="E60" s="67">
        <v>0.0066</v>
      </c>
    </row>
    <row r="61" spans="1:5" ht="12.75">
      <c r="A61">
        <v>56</v>
      </c>
      <c r="B61" s="17"/>
      <c r="C61" s="340" t="s">
        <v>23</v>
      </c>
      <c r="D61" s="341"/>
      <c r="E61" s="342"/>
    </row>
    <row r="62" spans="1:5" ht="12.75">
      <c r="A62">
        <v>57</v>
      </c>
      <c r="B62" s="13"/>
      <c r="C62" s="40" t="s">
        <v>18</v>
      </c>
      <c r="D62" s="70">
        <v>0</v>
      </c>
      <c r="E62" s="71">
        <v>8</v>
      </c>
    </row>
    <row r="63" spans="1:5" ht="12.75">
      <c r="A63">
        <v>58</v>
      </c>
      <c r="B63" s="13"/>
      <c r="C63" s="11" t="s">
        <v>17</v>
      </c>
      <c r="D63" s="66">
        <v>0</v>
      </c>
      <c r="E63" s="67">
        <v>0.0004</v>
      </c>
    </row>
    <row r="64" spans="1:5" ht="12.75">
      <c r="A64">
        <v>59</v>
      </c>
      <c r="B64" s="17"/>
      <c r="C64" s="340" t="s">
        <v>16</v>
      </c>
      <c r="D64" s="341"/>
      <c r="E64" s="342"/>
    </row>
    <row r="65" spans="1:5" ht="12.75">
      <c r="A65">
        <v>60</v>
      </c>
      <c r="B65" s="13"/>
      <c r="C65" s="40" t="s">
        <v>18</v>
      </c>
      <c r="D65" s="70">
        <v>2</v>
      </c>
      <c r="E65" s="71">
        <v>93</v>
      </c>
    </row>
    <row r="66" spans="1:5" ht="13.5" thickBot="1">
      <c r="A66">
        <v>61</v>
      </c>
      <c r="B66" s="13"/>
      <c r="C66" s="11" t="s">
        <v>17</v>
      </c>
      <c r="D66" s="66">
        <v>0.0039</v>
      </c>
      <c r="E66" s="67">
        <v>0.0052</v>
      </c>
    </row>
    <row r="67" spans="1:5" ht="13.5" thickBot="1">
      <c r="A67">
        <v>62</v>
      </c>
      <c r="B67" s="337" t="s">
        <v>47</v>
      </c>
      <c r="C67" s="338"/>
      <c r="D67" s="338"/>
      <c r="E67" s="339"/>
    </row>
    <row r="68" spans="1:5" ht="12.75">
      <c r="A68">
        <v>63</v>
      </c>
      <c r="B68" s="13"/>
      <c r="C68" s="343" t="s">
        <v>153</v>
      </c>
      <c r="D68" s="344"/>
      <c r="E68" s="345"/>
    </row>
    <row r="69" spans="1:5" ht="12.75">
      <c r="A69">
        <v>64</v>
      </c>
      <c r="B69" s="13"/>
      <c r="C69" s="18" t="s">
        <v>24</v>
      </c>
      <c r="D69" s="83">
        <v>1</v>
      </c>
      <c r="E69" s="95">
        <v>60</v>
      </c>
    </row>
    <row r="70" spans="1:5" ht="12.75">
      <c r="A70">
        <v>65</v>
      </c>
      <c r="B70" s="13"/>
      <c r="C70" s="18" t="s">
        <v>17</v>
      </c>
      <c r="D70" s="91">
        <v>0.002</v>
      </c>
      <c r="E70" s="92">
        <v>0.0034</v>
      </c>
    </row>
    <row r="71" spans="1:5" s="181" customFormat="1" ht="12.75">
      <c r="A71">
        <v>66</v>
      </c>
      <c r="B71" s="180"/>
      <c r="C71" s="347" t="s">
        <v>41</v>
      </c>
      <c r="D71" s="348"/>
      <c r="E71" s="349"/>
    </row>
    <row r="72" spans="1:5" s="181" customFormat="1" ht="12.75">
      <c r="A72">
        <v>67</v>
      </c>
      <c r="B72" s="180"/>
      <c r="C72" s="182" t="s">
        <v>18</v>
      </c>
      <c r="D72" s="257">
        <v>56</v>
      </c>
      <c r="E72" s="258">
        <v>1258</v>
      </c>
    </row>
    <row r="73" spans="1:5" s="181" customFormat="1" ht="12.75">
      <c r="A73">
        <v>68</v>
      </c>
      <c r="B73" s="180"/>
      <c r="C73" s="182" t="s">
        <v>17</v>
      </c>
      <c r="D73" s="259">
        <v>0.11</v>
      </c>
      <c r="E73" s="260">
        <v>0.0705</v>
      </c>
    </row>
    <row r="74" spans="1:5" ht="12.75">
      <c r="A74">
        <v>69</v>
      </c>
      <c r="B74" s="13"/>
      <c r="C74" s="340" t="s">
        <v>51</v>
      </c>
      <c r="D74" s="341"/>
      <c r="E74" s="342"/>
    </row>
    <row r="75" spans="1:5" ht="12.75">
      <c r="A75">
        <v>70</v>
      </c>
      <c r="B75" s="13"/>
      <c r="C75" s="18" t="s">
        <v>18</v>
      </c>
      <c r="D75" s="70">
        <v>56</v>
      </c>
      <c r="E75" s="71">
        <v>2236</v>
      </c>
    </row>
    <row r="76" spans="1:5" ht="12.75">
      <c r="A76">
        <v>71</v>
      </c>
      <c r="B76" s="13"/>
      <c r="C76" s="18" t="s">
        <v>17</v>
      </c>
      <c r="D76" s="65">
        <v>0.11</v>
      </c>
      <c r="E76" s="68">
        <v>0.1253</v>
      </c>
    </row>
    <row r="77" spans="1:5" ht="12.75">
      <c r="A77">
        <v>72</v>
      </c>
      <c r="B77" s="41"/>
      <c r="C77" s="340" t="s">
        <v>158</v>
      </c>
      <c r="D77" s="341"/>
      <c r="E77" s="342"/>
    </row>
    <row r="78" spans="1:5" ht="12.75">
      <c r="A78">
        <v>73</v>
      </c>
      <c r="B78" s="41"/>
      <c r="C78" s="40" t="s">
        <v>18</v>
      </c>
      <c r="D78" s="73">
        <v>389</v>
      </c>
      <c r="E78" s="74">
        <v>13923</v>
      </c>
    </row>
    <row r="79" spans="1:5" ht="12.75">
      <c r="A79">
        <v>74</v>
      </c>
      <c r="B79" s="173"/>
      <c r="C79" s="120" t="s">
        <v>17</v>
      </c>
      <c r="D79" s="261">
        <v>0.7643</v>
      </c>
      <c r="E79" s="262">
        <v>0.78</v>
      </c>
    </row>
    <row r="80" spans="2:5" ht="27.75" customHeight="1">
      <c r="B80" s="311" t="s">
        <v>337</v>
      </c>
      <c r="C80" s="300"/>
      <c r="D80" s="300"/>
      <c r="E80" s="312"/>
    </row>
    <row r="81" spans="2:5" ht="27.75" customHeight="1">
      <c r="B81" s="311" t="s">
        <v>338</v>
      </c>
      <c r="C81" s="300"/>
      <c r="D81" s="300"/>
      <c r="E81" s="312"/>
    </row>
    <row r="82" spans="2:5" ht="25.5" customHeight="1">
      <c r="B82" s="311" t="s">
        <v>339</v>
      </c>
      <c r="C82" s="300"/>
      <c r="D82" s="300"/>
      <c r="E82" s="312"/>
    </row>
    <row r="83" spans="2:5" ht="27" customHeight="1">
      <c r="B83" s="311" t="s">
        <v>340</v>
      </c>
      <c r="C83" s="300"/>
      <c r="D83" s="300"/>
      <c r="E83" s="312"/>
    </row>
    <row r="84" spans="2:5" s="183" customFormat="1" ht="27" customHeight="1">
      <c r="B84" s="311" t="s">
        <v>341</v>
      </c>
      <c r="C84" s="300"/>
      <c r="D84" s="300"/>
      <c r="E84" s="312"/>
    </row>
    <row r="85" spans="2:5" ht="24.75" customHeight="1">
      <c r="B85" s="311" t="s">
        <v>342</v>
      </c>
      <c r="C85" s="300"/>
      <c r="D85" s="300"/>
      <c r="E85" s="312"/>
    </row>
    <row r="86" spans="2:5" ht="21" customHeight="1">
      <c r="B86" s="311" t="s">
        <v>343</v>
      </c>
      <c r="C86" s="300"/>
      <c r="D86" s="300"/>
      <c r="E86" s="312"/>
    </row>
  </sheetData>
  <sheetProtection/>
  <mergeCells count="39">
    <mergeCell ref="B1:E1"/>
    <mergeCell ref="B2:E2"/>
    <mergeCell ref="B3:E3"/>
    <mergeCell ref="D4:D5"/>
    <mergeCell ref="E4:E5"/>
    <mergeCell ref="B22:E22"/>
    <mergeCell ref="C13:E13"/>
    <mergeCell ref="C16:E16"/>
    <mergeCell ref="B6:E6"/>
    <mergeCell ref="C7:E7"/>
    <mergeCell ref="C10:E10"/>
    <mergeCell ref="C19:E19"/>
    <mergeCell ref="B27:E27"/>
    <mergeCell ref="B23:E23"/>
    <mergeCell ref="C28:E28"/>
    <mergeCell ref="C64:E64"/>
    <mergeCell ref="C34:E34"/>
    <mergeCell ref="C74:E74"/>
    <mergeCell ref="C71:E71"/>
    <mergeCell ref="B25:E25"/>
    <mergeCell ref="C31:E31"/>
    <mergeCell ref="B40:E40"/>
    <mergeCell ref="C37:E37"/>
    <mergeCell ref="B52:E52"/>
    <mergeCell ref="B45:E45"/>
    <mergeCell ref="C61:E61"/>
    <mergeCell ref="C58:E58"/>
    <mergeCell ref="C55:E55"/>
    <mergeCell ref="C68:E68"/>
    <mergeCell ref="B54:E54"/>
    <mergeCell ref="B84:E84"/>
    <mergeCell ref="B86:E86"/>
    <mergeCell ref="B67:E67"/>
    <mergeCell ref="C77:E77"/>
    <mergeCell ref="B80:E80"/>
    <mergeCell ref="B81:E81"/>
    <mergeCell ref="B82:E82"/>
    <mergeCell ref="B85:E85"/>
    <mergeCell ref="B83:E83"/>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1" max="4" man="1"/>
    <brk id="79" max="4" man="1"/>
  </rowBreaks>
</worksheet>
</file>

<file path=xl/worksheets/sheet4.xml><?xml version="1.0" encoding="utf-8"?>
<worksheet xmlns="http://schemas.openxmlformats.org/spreadsheetml/2006/main" xmlns:r="http://schemas.openxmlformats.org/officeDocument/2006/relationships">
  <dimension ref="A1:ED94"/>
  <sheetViews>
    <sheetView view="pageBreakPreview" zoomScaleSheetLayoutView="100" zoomScalePageLayoutView="0" workbookViewId="0" topLeftCell="A1">
      <selection activeCell="E63" sqref="E63"/>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57"/>
      <c r="B1" s="319" t="s">
        <v>52</v>
      </c>
      <c r="C1" s="320"/>
      <c r="D1" s="320"/>
      <c r="E1" s="321"/>
    </row>
    <row r="2" spans="1:5" ht="15.75">
      <c r="A2" s="57"/>
      <c r="B2" s="332" t="s">
        <v>36</v>
      </c>
      <c r="C2" s="358"/>
      <c r="D2" s="358"/>
      <c r="E2" s="359"/>
    </row>
    <row r="3" spans="1:5" ht="16.5" thickBot="1">
      <c r="A3" s="57"/>
      <c r="B3" s="360" t="s">
        <v>167</v>
      </c>
      <c r="C3" s="361"/>
      <c r="D3" s="361"/>
      <c r="E3" s="362"/>
    </row>
    <row r="4" spans="1:5" ht="12.75">
      <c r="A4" s="57"/>
      <c r="B4" s="53"/>
      <c r="C4" s="54"/>
      <c r="D4" s="325" t="s">
        <v>53</v>
      </c>
      <c r="E4" s="325" t="s">
        <v>54</v>
      </c>
    </row>
    <row r="5" spans="1:5" ht="13.5" thickBot="1">
      <c r="A5" s="57"/>
      <c r="B5" s="55"/>
      <c r="C5" s="56"/>
      <c r="D5" s="326"/>
      <c r="E5" s="326"/>
    </row>
    <row r="6" spans="1:5" ht="13.5" thickBot="1">
      <c r="A6" s="57">
        <v>1</v>
      </c>
      <c r="B6" s="363" t="s">
        <v>45</v>
      </c>
      <c r="C6" s="364"/>
      <c r="D6" s="364"/>
      <c r="E6" s="365"/>
    </row>
    <row r="7" spans="1:5" ht="12.75">
      <c r="A7" s="57">
        <v>2</v>
      </c>
      <c r="B7" s="17"/>
      <c r="C7" s="366" t="s">
        <v>21</v>
      </c>
      <c r="D7" s="367"/>
      <c r="E7" s="368"/>
    </row>
    <row r="8" spans="1:5" ht="12.75">
      <c r="A8" s="57">
        <v>3</v>
      </c>
      <c r="B8" s="13"/>
      <c r="C8" s="40" t="s">
        <v>159</v>
      </c>
      <c r="D8" s="70">
        <v>28</v>
      </c>
      <c r="E8" s="71">
        <v>394</v>
      </c>
    </row>
    <row r="9" spans="1:5" ht="12.75">
      <c r="A9" s="57">
        <v>4</v>
      </c>
      <c r="B9" s="13"/>
      <c r="C9" s="40" t="s">
        <v>155</v>
      </c>
      <c r="D9" s="126" t="s">
        <v>72</v>
      </c>
      <c r="E9" s="68">
        <v>0.8277</v>
      </c>
    </row>
    <row r="10" spans="1:5" ht="12.75">
      <c r="A10" s="57">
        <v>5</v>
      </c>
      <c r="B10" s="17"/>
      <c r="C10" s="340" t="s">
        <v>22</v>
      </c>
      <c r="D10" s="341"/>
      <c r="E10" s="346"/>
    </row>
    <row r="11" spans="1:5" ht="12.75">
      <c r="A11" s="57">
        <v>6</v>
      </c>
      <c r="B11" s="13"/>
      <c r="C11" s="40" t="s">
        <v>160</v>
      </c>
      <c r="D11" s="73">
        <v>1</v>
      </c>
      <c r="E11" s="74">
        <v>5</v>
      </c>
    </row>
    <row r="12" spans="1:5" ht="12.75">
      <c r="A12" s="57">
        <v>7</v>
      </c>
      <c r="B12" s="13"/>
      <c r="C12" s="40" t="s">
        <v>155</v>
      </c>
      <c r="D12" s="127" t="s">
        <v>72</v>
      </c>
      <c r="E12" s="67">
        <v>0.0105</v>
      </c>
    </row>
    <row r="13" spans="1:5" ht="12.75">
      <c r="A13" s="57">
        <v>8</v>
      </c>
      <c r="B13" s="13"/>
      <c r="C13" s="340" t="s">
        <v>151</v>
      </c>
      <c r="D13" s="356"/>
      <c r="E13" s="357"/>
    </row>
    <row r="14" spans="1:5" ht="12.75">
      <c r="A14" s="57">
        <v>9</v>
      </c>
      <c r="B14" s="13"/>
      <c r="C14" s="40" t="s">
        <v>161</v>
      </c>
      <c r="D14" s="73">
        <v>1</v>
      </c>
      <c r="E14" s="74">
        <v>5</v>
      </c>
    </row>
    <row r="15" spans="1:5" ht="12.75">
      <c r="A15" s="57">
        <v>10</v>
      </c>
      <c r="B15" s="13"/>
      <c r="C15" s="40" t="s">
        <v>156</v>
      </c>
      <c r="D15" s="128" t="s">
        <v>72</v>
      </c>
      <c r="E15" s="67">
        <v>0.0105</v>
      </c>
    </row>
    <row r="16" spans="1:5" ht="12.75">
      <c r="A16" s="57">
        <v>11</v>
      </c>
      <c r="B16" s="13"/>
      <c r="C16" s="340" t="s">
        <v>157</v>
      </c>
      <c r="D16" s="356"/>
      <c r="E16" s="357"/>
    </row>
    <row r="17" spans="1:5" ht="12.75">
      <c r="A17" s="57">
        <v>12</v>
      </c>
      <c r="B17" s="13"/>
      <c r="C17" s="40" t="s">
        <v>162</v>
      </c>
      <c r="D17" s="100" t="s">
        <v>72</v>
      </c>
      <c r="E17" s="74">
        <v>72</v>
      </c>
    </row>
    <row r="18" spans="1:5" ht="12.75">
      <c r="A18" s="57">
        <v>13</v>
      </c>
      <c r="B18" s="13"/>
      <c r="C18" s="40" t="s">
        <v>156</v>
      </c>
      <c r="D18" s="129" t="s">
        <v>72</v>
      </c>
      <c r="E18" s="292">
        <v>0.1513</v>
      </c>
    </row>
    <row r="19" spans="1:5" ht="12.75">
      <c r="A19" s="57">
        <v>14</v>
      </c>
      <c r="B19" s="13"/>
      <c r="C19" s="340" t="s">
        <v>70</v>
      </c>
      <c r="D19" s="356"/>
      <c r="E19" s="357"/>
    </row>
    <row r="20" spans="1:5" ht="12.75">
      <c r="A20" s="57">
        <v>15</v>
      </c>
      <c r="B20" s="13"/>
      <c r="C20" s="37" t="s">
        <v>163</v>
      </c>
      <c r="D20" s="130" t="s">
        <v>72</v>
      </c>
      <c r="E20" s="183">
        <v>476</v>
      </c>
    </row>
    <row r="21" spans="1:5" ht="26.25" thickBot="1">
      <c r="A21" s="57">
        <v>16</v>
      </c>
      <c r="B21" s="13"/>
      <c r="C21" s="22" t="s">
        <v>71</v>
      </c>
      <c r="D21" s="73">
        <v>1</v>
      </c>
      <c r="E21" s="74">
        <v>23</v>
      </c>
    </row>
    <row r="22" spans="1:5" ht="13.5" thickBot="1">
      <c r="A22" s="57">
        <v>17</v>
      </c>
      <c r="B22" s="353" t="s">
        <v>42</v>
      </c>
      <c r="C22" s="354"/>
      <c r="D22" s="354"/>
      <c r="E22" s="355"/>
    </row>
    <row r="23" spans="1:5" ht="13.5" thickBot="1">
      <c r="A23" s="57">
        <v>18</v>
      </c>
      <c r="B23" s="350" t="s">
        <v>40</v>
      </c>
      <c r="C23" s="351"/>
      <c r="D23" s="351"/>
      <c r="E23" s="352"/>
    </row>
    <row r="24" spans="1:5" ht="12.75">
      <c r="A24" s="57">
        <v>19</v>
      </c>
      <c r="B24" s="13"/>
      <c r="C24" s="12" t="s">
        <v>55</v>
      </c>
      <c r="D24" s="78">
        <v>1131.57</v>
      </c>
      <c r="E24" s="81">
        <v>1218.43</v>
      </c>
    </row>
    <row r="25" spans="1:5" ht="12.75">
      <c r="A25" s="57">
        <v>20</v>
      </c>
      <c r="B25" s="13"/>
      <c r="C25" s="40" t="s">
        <v>56</v>
      </c>
      <c r="D25" s="89">
        <v>1068.06</v>
      </c>
      <c r="E25" s="90">
        <v>861.48</v>
      </c>
    </row>
    <row r="26" spans="1:5" ht="12.75">
      <c r="A26" s="57">
        <v>21</v>
      </c>
      <c r="B26" s="13"/>
      <c r="C26" s="40" t="s">
        <v>57</v>
      </c>
      <c r="D26" s="89">
        <v>160</v>
      </c>
      <c r="E26" s="90">
        <v>160</v>
      </c>
    </row>
    <row r="27" spans="1:5" ht="12.75">
      <c r="A27" s="57">
        <v>22</v>
      </c>
      <c r="B27" s="13"/>
      <c r="C27" s="40" t="s">
        <v>58</v>
      </c>
      <c r="D27" s="96">
        <v>160</v>
      </c>
      <c r="E27" s="90">
        <v>83.33</v>
      </c>
    </row>
    <row r="28" spans="1:5" ht="12.75">
      <c r="A28" s="57">
        <v>23</v>
      </c>
      <c r="B28" s="13"/>
      <c r="C28" s="40" t="s">
        <v>49</v>
      </c>
      <c r="D28" s="89">
        <v>217362.57</v>
      </c>
      <c r="E28" s="90">
        <v>166129.46</v>
      </c>
    </row>
    <row r="29" spans="1:5" ht="12.75">
      <c r="A29" s="57">
        <v>24</v>
      </c>
      <c r="B29" s="13"/>
      <c r="C29" s="40" t="s">
        <v>50</v>
      </c>
      <c r="D29" s="89">
        <v>155250</v>
      </c>
      <c r="E29" s="90">
        <v>114980.09</v>
      </c>
    </row>
    <row r="30" spans="1:5" ht="12.75">
      <c r="A30" s="57">
        <v>25</v>
      </c>
      <c r="B30" s="13"/>
      <c r="C30" s="11" t="s">
        <v>73</v>
      </c>
      <c r="D30" s="79">
        <v>7470</v>
      </c>
      <c r="E30" s="80">
        <v>8750.05</v>
      </c>
    </row>
    <row r="31" spans="1:5" ht="12.75">
      <c r="A31" s="57">
        <v>26</v>
      </c>
      <c r="B31" s="13"/>
      <c r="C31" s="11" t="s">
        <v>74</v>
      </c>
      <c r="D31" s="96">
        <v>7470</v>
      </c>
      <c r="E31" s="90">
        <v>7470</v>
      </c>
    </row>
    <row r="32" spans="1:5" ht="12.75">
      <c r="A32" s="57">
        <v>27</v>
      </c>
      <c r="B32" s="13"/>
      <c r="C32" s="11" t="s">
        <v>171</v>
      </c>
      <c r="D32" s="79">
        <v>87959.46</v>
      </c>
      <c r="E32" s="80">
        <v>102518.8</v>
      </c>
    </row>
    <row r="33" spans="1:5" ht="13.5" thickBot="1">
      <c r="A33" s="57">
        <v>28</v>
      </c>
      <c r="B33" s="13"/>
      <c r="C33" s="11" t="s">
        <v>0</v>
      </c>
      <c r="D33" s="79">
        <v>50000</v>
      </c>
      <c r="E33" s="80">
        <v>50000</v>
      </c>
    </row>
    <row r="34" spans="1:5" ht="13.5" thickBot="1">
      <c r="A34" s="57">
        <v>29</v>
      </c>
      <c r="B34" s="350" t="s">
        <v>44</v>
      </c>
      <c r="C34" s="351"/>
      <c r="D34" s="351"/>
      <c r="E34" s="352"/>
    </row>
    <row r="35" spans="1:5" ht="13.5" thickBot="1">
      <c r="A35" s="57">
        <v>30</v>
      </c>
      <c r="B35" s="20"/>
      <c r="C35" s="36" t="s">
        <v>143</v>
      </c>
      <c r="D35" s="97">
        <v>1311937.68</v>
      </c>
      <c r="E35" s="84">
        <v>15681396.09</v>
      </c>
    </row>
    <row r="36" spans="1:5" ht="13.5" thickBot="1">
      <c r="A36" s="57">
        <v>31</v>
      </c>
      <c r="B36" s="350" t="s">
        <v>43</v>
      </c>
      <c r="C36" s="351"/>
      <c r="D36" s="351"/>
      <c r="E36" s="352"/>
    </row>
    <row r="37" spans="1:5" ht="12.75">
      <c r="A37" s="57">
        <v>32</v>
      </c>
      <c r="B37" s="17"/>
      <c r="C37" s="340" t="s">
        <v>13</v>
      </c>
      <c r="D37" s="341"/>
      <c r="E37" s="346"/>
    </row>
    <row r="38" spans="1:5" ht="12.75">
      <c r="A38" s="57">
        <v>33</v>
      </c>
      <c r="B38" s="13"/>
      <c r="C38" s="40" t="s">
        <v>18</v>
      </c>
      <c r="D38" s="70">
        <v>0</v>
      </c>
      <c r="E38" s="71">
        <v>0</v>
      </c>
    </row>
    <row r="39" spans="1:5" ht="12.75">
      <c r="A39" s="57">
        <v>34</v>
      </c>
      <c r="B39" s="13"/>
      <c r="C39" s="40" t="s">
        <v>17</v>
      </c>
      <c r="D39" s="65">
        <v>0</v>
      </c>
      <c r="E39" s="68">
        <v>0</v>
      </c>
    </row>
    <row r="40" spans="1:5" ht="12.75">
      <c r="A40" s="57">
        <v>35</v>
      </c>
      <c r="B40" s="17"/>
      <c r="C40" s="340" t="s">
        <v>38</v>
      </c>
      <c r="D40" s="341"/>
      <c r="E40" s="346"/>
    </row>
    <row r="41" spans="1:5" ht="12.75">
      <c r="A41" s="57">
        <v>36</v>
      </c>
      <c r="B41" s="13"/>
      <c r="C41" s="40" t="s">
        <v>18</v>
      </c>
      <c r="D41" s="70">
        <v>0</v>
      </c>
      <c r="E41" s="71">
        <v>1</v>
      </c>
    </row>
    <row r="42" spans="1:5" ht="12.75">
      <c r="A42" s="57">
        <v>37</v>
      </c>
      <c r="B42" s="13"/>
      <c r="C42" s="11" t="s">
        <v>17</v>
      </c>
      <c r="D42" s="66">
        <v>0</v>
      </c>
      <c r="E42" s="67">
        <v>0.0025</v>
      </c>
    </row>
    <row r="43" spans="1:5" ht="12.75">
      <c r="A43" s="57">
        <v>38</v>
      </c>
      <c r="B43" s="13"/>
      <c r="C43" s="340" t="s">
        <v>20</v>
      </c>
      <c r="D43" s="341"/>
      <c r="E43" s="346"/>
    </row>
    <row r="44" spans="1:5" ht="12.75">
      <c r="A44" s="57">
        <v>39</v>
      </c>
      <c r="B44" s="13"/>
      <c r="C44" s="40" t="s">
        <v>18</v>
      </c>
      <c r="D44" s="70">
        <v>0</v>
      </c>
      <c r="E44" s="71">
        <v>3</v>
      </c>
    </row>
    <row r="45" spans="1:5" ht="12.75">
      <c r="A45" s="57">
        <v>40</v>
      </c>
      <c r="B45" s="13"/>
      <c r="C45" s="11" t="s">
        <v>17</v>
      </c>
      <c r="D45" s="66">
        <v>0</v>
      </c>
      <c r="E45" s="67">
        <v>0.0076</v>
      </c>
    </row>
    <row r="46" spans="1:5" ht="12.75">
      <c r="A46" s="57">
        <v>41</v>
      </c>
      <c r="B46" s="13"/>
      <c r="C46" s="340" t="s">
        <v>39</v>
      </c>
      <c r="D46" s="341"/>
      <c r="E46" s="346"/>
    </row>
    <row r="47" spans="1:5" ht="12.75">
      <c r="A47" s="57">
        <v>42</v>
      </c>
      <c r="B47" s="13"/>
      <c r="C47" s="40" t="s">
        <v>18</v>
      </c>
      <c r="D47" s="70">
        <v>28</v>
      </c>
      <c r="E47" s="71">
        <v>390</v>
      </c>
    </row>
    <row r="48" spans="1:5" ht="13.5" thickBot="1">
      <c r="A48" s="57">
        <v>43</v>
      </c>
      <c r="B48" s="16"/>
      <c r="C48" s="42" t="s">
        <v>17</v>
      </c>
      <c r="D48" s="93">
        <v>1</v>
      </c>
      <c r="E48" s="94">
        <v>0.9899</v>
      </c>
    </row>
    <row r="49" spans="1:134" s="172" customFormat="1" ht="13.5" thickBot="1">
      <c r="A49" s="57">
        <v>44</v>
      </c>
      <c r="B49" s="376" t="s">
        <v>48</v>
      </c>
      <c r="C49" s="377"/>
      <c r="D49" s="377"/>
      <c r="E49" s="378"/>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2" customFormat="1" ht="12.75">
      <c r="A50" s="57">
        <v>45</v>
      </c>
      <c r="B50" s="155"/>
      <c r="C50" s="156" t="s">
        <v>35</v>
      </c>
      <c r="D50" s="282">
        <v>0.1786</v>
      </c>
      <c r="E50" s="291">
        <v>0.0635</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2" customFormat="1" ht="12.75">
      <c r="A51" s="57">
        <v>46</v>
      </c>
      <c r="B51" s="155"/>
      <c r="C51" s="158" t="s">
        <v>61</v>
      </c>
      <c r="D51" s="282">
        <v>0.1429</v>
      </c>
      <c r="E51" s="283">
        <v>0.165</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2" customFormat="1" ht="12.75">
      <c r="A52" s="57">
        <v>47</v>
      </c>
      <c r="B52" s="155"/>
      <c r="C52" s="158" t="s">
        <v>62</v>
      </c>
      <c r="D52" s="282">
        <v>0.1786</v>
      </c>
      <c r="E52" s="283">
        <v>0.1904</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2" customFormat="1" ht="12.75">
      <c r="A53" s="57">
        <v>48</v>
      </c>
      <c r="B53" s="155"/>
      <c r="C53" s="158" t="s">
        <v>63</v>
      </c>
      <c r="D53" s="282">
        <v>0.1786</v>
      </c>
      <c r="E53" s="283">
        <v>0.1853</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2" customFormat="1" ht="13.5" thickBot="1">
      <c r="A54" s="57">
        <v>49</v>
      </c>
      <c r="B54" s="155"/>
      <c r="C54" s="160" t="s">
        <v>64</v>
      </c>
      <c r="D54" s="282">
        <v>0.3213</v>
      </c>
      <c r="E54" s="284">
        <v>0.3958</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2" customFormat="1" ht="13.5" thickBot="1">
      <c r="A55" s="57">
        <v>50</v>
      </c>
      <c r="B55" s="337" t="s">
        <v>65</v>
      </c>
      <c r="C55" s="338"/>
      <c r="D55" s="338"/>
      <c r="E55" s="375"/>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2" customFormat="1" ht="12.75">
      <c r="A56" s="57">
        <v>51</v>
      </c>
      <c r="B56" s="155"/>
      <c r="C56" s="162" t="s">
        <v>66</v>
      </c>
      <c r="D56" s="285">
        <v>0</v>
      </c>
      <c r="E56" s="286">
        <v>0.0102</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2" customFormat="1" ht="12.75">
      <c r="A57" s="57">
        <v>52</v>
      </c>
      <c r="B57" s="155"/>
      <c r="C57" s="163" t="s">
        <v>67</v>
      </c>
      <c r="D57" s="282">
        <v>0.1481</v>
      </c>
      <c r="E57" s="283">
        <v>0.1066</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2" customFormat="1" ht="12.75">
      <c r="A58" s="57">
        <v>53</v>
      </c>
      <c r="B58" s="155"/>
      <c r="C58" s="163" t="s">
        <v>68</v>
      </c>
      <c r="D58" s="282">
        <v>0.4074</v>
      </c>
      <c r="E58" s="287">
        <v>0.2944</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2" customFormat="1" ht="13.5" thickBot="1">
      <c r="A59" s="57">
        <v>54</v>
      </c>
      <c r="B59" s="155"/>
      <c r="C59" s="164" t="s">
        <v>69</v>
      </c>
      <c r="D59" s="288">
        <v>0.4445</v>
      </c>
      <c r="E59" s="284">
        <v>0.5888</v>
      </c>
      <c r="F59" s="289"/>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2" customFormat="1" ht="13.5" thickBot="1">
      <c r="A60" s="57">
        <v>55</v>
      </c>
      <c r="B60" s="337" t="s">
        <v>7</v>
      </c>
      <c r="C60" s="338"/>
      <c r="D60" s="338"/>
      <c r="E60" s="375"/>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2" customFormat="1" ht="12.75">
      <c r="A61" s="57">
        <v>56</v>
      </c>
      <c r="B61" s="155"/>
      <c r="C61" s="165" t="s">
        <v>8</v>
      </c>
      <c r="D61" s="174">
        <v>4</v>
      </c>
      <c r="E61" s="175">
        <v>36</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2" customFormat="1" ht="12.75">
      <c r="A62" s="57">
        <v>57</v>
      </c>
      <c r="B62" s="155"/>
      <c r="C62" s="167" t="s">
        <v>9</v>
      </c>
      <c r="D62" s="174">
        <v>1</v>
      </c>
      <c r="E62" s="168">
        <v>197</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2" customFormat="1" ht="12.75">
      <c r="A63" s="57">
        <v>58</v>
      </c>
      <c r="B63" s="155"/>
      <c r="C63" s="167" t="s">
        <v>10</v>
      </c>
      <c r="D63" s="174">
        <v>0</v>
      </c>
      <c r="E63" s="168">
        <v>20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2" customFormat="1" ht="12.75">
      <c r="A64" s="57">
        <v>59</v>
      </c>
      <c r="B64" s="155"/>
      <c r="C64" s="167" t="s">
        <v>12</v>
      </c>
      <c r="D64" s="174">
        <v>1</v>
      </c>
      <c r="E64" s="168">
        <v>13</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2" customFormat="1" ht="12.75">
      <c r="A65" s="57">
        <v>60</v>
      </c>
      <c r="B65" s="155"/>
      <c r="C65" s="169" t="s">
        <v>11</v>
      </c>
      <c r="D65" s="174">
        <v>1</v>
      </c>
      <c r="E65" s="171">
        <v>5</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2" customFormat="1" ht="13.5" thickBot="1">
      <c r="A66" s="57">
        <v>61</v>
      </c>
      <c r="B66" s="176"/>
      <c r="C66" s="177" t="s">
        <v>19</v>
      </c>
      <c r="D66" s="174">
        <v>21</v>
      </c>
      <c r="E66" s="178">
        <v>123</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53" t="s">
        <v>37</v>
      </c>
      <c r="C67" s="354"/>
      <c r="D67" s="354"/>
      <c r="E67" s="355"/>
    </row>
    <row r="68" spans="1:5" ht="26.25" thickBot="1">
      <c r="A68" s="57">
        <v>63</v>
      </c>
      <c r="B68" s="21"/>
      <c r="C68" s="51" t="s">
        <v>60</v>
      </c>
      <c r="D68" s="85">
        <v>28</v>
      </c>
      <c r="E68" s="71">
        <v>388</v>
      </c>
    </row>
    <row r="69" spans="1:5" ht="13.5" thickBot="1">
      <c r="A69" s="57">
        <v>64</v>
      </c>
      <c r="B69" s="337" t="s">
        <v>46</v>
      </c>
      <c r="C69" s="338"/>
      <c r="D69" s="338"/>
      <c r="E69" s="375"/>
    </row>
    <row r="70" spans="1:5" ht="12.75">
      <c r="A70" s="57">
        <v>65</v>
      </c>
      <c r="B70" s="17"/>
      <c r="C70" s="343" t="s">
        <v>15</v>
      </c>
      <c r="D70" s="344"/>
      <c r="E70" s="345"/>
    </row>
    <row r="71" spans="1:5" ht="12.75">
      <c r="A71" s="57">
        <v>66</v>
      </c>
      <c r="B71" s="13"/>
      <c r="C71" s="40" t="s">
        <v>18</v>
      </c>
      <c r="D71" s="70">
        <v>0</v>
      </c>
      <c r="E71" s="71">
        <v>1</v>
      </c>
    </row>
    <row r="72" spans="1:5" ht="12.75">
      <c r="A72" s="57">
        <v>67</v>
      </c>
      <c r="B72" s="13"/>
      <c r="C72" s="11" t="s">
        <v>17</v>
      </c>
      <c r="D72" s="66">
        <v>0</v>
      </c>
      <c r="E72" s="67">
        <v>0.0026</v>
      </c>
    </row>
    <row r="73" spans="1:5" ht="12.75">
      <c r="A73" s="57">
        <v>68</v>
      </c>
      <c r="B73" s="13"/>
      <c r="C73" s="340" t="s">
        <v>152</v>
      </c>
      <c r="D73" s="341"/>
      <c r="E73" s="342"/>
    </row>
    <row r="74" spans="1:5" ht="12.75">
      <c r="A74" s="57">
        <v>69</v>
      </c>
      <c r="B74" s="13"/>
      <c r="C74" s="40" t="s">
        <v>18</v>
      </c>
      <c r="D74" s="70">
        <v>0</v>
      </c>
      <c r="E74" s="71">
        <v>0</v>
      </c>
    </row>
    <row r="75" spans="1:5" ht="12.75">
      <c r="A75" s="57">
        <v>70</v>
      </c>
      <c r="B75" s="13"/>
      <c r="C75" s="11" t="s">
        <v>17</v>
      </c>
      <c r="D75" s="66">
        <v>0</v>
      </c>
      <c r="E75" s="67">
        <v>0</v>
      </c>
    </row>
    <row r="76" spans="1:5" ht="12.75">
      <c r="A76" s="57">
        <v>71</v>
      </c>
      <c r="B76" s="17"/>
      <c r="C76" s="340" t="s">
        <v>23</v>
      </c>
      <c r="D76" s="341"/>
      <c r="E76" s="342"/>
    </row>
    <row r="77" spans="1:5" ht="12.75">
      <c r="A77" s="57">
        <v>72</v>
      </c>
      <c r="B77" s="13"/>
      <c r="C77" s="40" t="s">
        <v>18</v>
      </c>
      <c r="D77" s="70">
        <v>0</v>
      </c>
      <c r="E77" s="71">
        <v>0</v>
      </c>
    </row>
    <row r="78" spans="1:5" ht="12.75">
      <c r="A78" s="57">
        <v>73</v>
      </c>
      <c r="B78" s="13"/>
      <c r="C78" s="11" t="s">
        <v>17</v>
      </c>
      <c r="D78" s="66">
        <v>0</v>
      </c>
      <c r="E78" s="67">
        <v>0</v>
      </c>
    </row>
    <row r="79" spans="1:5" ht="12.75">
      <c r="A79" s="57">
        <v>74</v>
      </c>
      <c r="B79" s="17"/>
      <c r="C79" s="340" t="s">
        <v>16</v>
      </c>
      <c r="D79" s="341"/>
      <c r="E79" s="342"/>
    </row>
    <row r="80" spans="1:5" ht="12.75">
      <c r="A80" s="57">
        <v>75</v>
      </c>
      <c r="B80" s="13"/>
      <c r="C80" s="40" t="s">
        <v>18</v>
      </c>
      <c r="D80" s="70">
        <v>0</v>
      </c>
      <c r="E80" s="71">
        <v>1</v>
      </c>
    </row>
    <row r="81" spans="1:5" ht="13.5" thickBot="1">
      <c r="A81" s="57">
        <v>76</v>
      </c>
      <c r="B81" s="13"/>
      <c r="C81" s="11" t="s">
        <v>17</v>
      </c>
      <c r="D81" s="66">
        <v>0</v>
      </c>
      <c r="E81" s="67">
        <v>0.0026</v>
      </c>
    </row>
    <row r="82" spans="1:5" ht="13.5" thickBot="1">
      <c r="A82" s="57">
        <v>77</v>
      </c>
      <c r="B82" s="337" t="s">
        <v>47</v>
      </c>
      <c r="C82" s="338"/>
      <c r="D82" s="338"/>
      <c r="E82" s="375"/>
    </row>
    <row r="83" spans="1:5" ht="12.75">
      <c r="A83" s="57">
        <v>78</v>
      </c>
      <c r="B83" s="13"/>
      <c r="C83" s="343" t="s">
        <v>153</v>
      </c>
      <c r="D83" s="344"/>
      <c r="E83" s="345"/>
    </row>
    <row r="84" spans="1:5" ht="12.75">
      <c r="A84" s="57">
        <v>79</v>
      </c>
      <c r="B84" s="13"/>
      <c r="C84" s="18" t="s">
        <v>24</v>
      </c>
      <c r="D84" s="83">
        <v>28</v>
      </c>
      <c r="E84" s="71">
        <v>386</v>
      </c>
    </row>
    <row r="85" spans="1:5" ht="12.75">
      <c r="A85" s="57">
        <v>80</v>
      </c>
      <c r="B85" s="13"/>
      <c r="C85" s="18" t="s">
        <v>17</v>
      </c>
      <c r="D85" s="91">
        <v>1</v>
      </c>
      <c r="E85" s="68">
        <v>0.9948</v>
      </c>
    </row>
    <row r="86" spans="1:5" s="181" customFormat="1" ht="12.75">
      <c r="A86" s="57">
        <v>81</v>
      </c>
      <c r="B86" s="180"/>
      <c r="C86" s="347" t="s">
        <v>51</v>
      </c>
      <c r="D86" s="348"/>
      <c r="E86" s="349"/>
    </row>
    <row r="87" spans="1:5" s="181" customFormat="1" ht="12.75">
      <c r="A87" s="57">
        <v>82</v>
      </c>
      <c r="B87" s="180"/>
      <c r="C87" s="182" t="s">
        <v>18</v>
      </c>
      <c r="D87" s="265">
        <v>0</v>
      </c>
      <c r="E87" s="266">
        <v>0</v>
      </c>
    </row>
    <row r="88" spans="1:5" s="181" customFormat="1" ht="12.75">
      <c r="A88" s="57">
        <v>83</v>
      </c>
      <c r="B88" s="180"/>
      <c r="C88" s="182" t="s">
        <v>17</v>
      </c>
      <c r="D88" s="267">
        <v>0</v>
      </c>
      <c r="E88" s="268">
        <v>0</v>
      </c>
    </row>
    <row r="89" spans="1:5" ht="12.75">
      <c r="A89" s="57">
        <v>84</v>
      </c>
      <c r="B89" s="13"/>
      <c r="C89" s="340" t="s">
        <v>158</v>
      </c>
      <c r="D89" s="341"/>
      <c r="E89" s="342"/>
    </row>
    <row r="90" spans="1:5" ht="12.75">
      <c r="A90" s="57">
        <v>85</v>
      </c>
      <c r="B90" s="13"/>
      <c r="C90" s="40" t="s">
        <v>18</v>
      </c>
      <c r="D90" s="83">
        <v>0</v>
      </c>
      <c r="E90" s="95">
        <v>0</v>
      </c>
    </row>
    <row r="91" spans="1:5" ht="12.75">
      <c r="A91" s="57">
        <v>86</v>
      </c>
      <c r="B91" s="179"/>
      <c r="C91" s="120" t="s">
        <v>17</v>
      </c>
      <c r="D91" s="91">
        <v>0</v>
      </c>
      <c r="E91" s="92">
        <v>0</v>
      </c>
    </row>
    <row r="92" spans="1:5" s="183" customFormat="1" ht="21" customHeight="1">
      <c r="A92" s="57"/>
      <c r="B92" s="369" t="s">
        <v>336</v>
      </c>
      <c r="C92" s="370"/>
      <c r="D92" s="370"/>
      <c r="E92" s="371"/>
    </row>
    <row r="93" spans="1:5" s="183" customFormat="1" ht="21" customHeight="1">
      <c r="A93" s="57"/>
      <c r="B93" s="311"/>
      <c r="C93" s="300"/>
      <c r="D93" s="300"/>
      <c r="E93" s="312"/>
    </row>
    <row r="94" spans="1:5" ht="18.75" customHeight="1">
      <c r="A94" s="57"/>
      <c r="B94" s="372"/>
      <c r="C94" s="373"/>
      <c r="D94" s="373"/>
      <c r="E94" s="374"/>
    </row>
  </sheetData>
  <sheetProtection/>
  <mergeCells count="35">
    <mergeCell ref="C86:E86"/>
    <mergeCell ref="C89:E89"/>
    <mergeCell ref="C79:E79"/>
    <mergeCell ref="B82:E82"/>
    <mergeCell ref="C83:E83"/>
    <mergeCell ref="C43:E43"/>
    <mergeCell ref="B34:E34"/>
    <mergeCell ref="B36:E36"/>
    <mergeCell ref="B49:E49"/>
    <mergeCell ref="B55:E55"/>
    <mergeCell ref="B60:E60"/>
    <mergeCell ref="C76:E76"/>
    <mergeCell ref="C73:E73"/>
    <mergeCell ref="C37:E37"/>
    <mergeCell ref="C40:E40"/>
    <mergeCell ref="B94:E94"/>
    <mergeCell ref="B1:E1"/>
    <mergeCell ref="B2:E2"/>
    <mergeCell ref="B3:E3"/>
    <mergeCell ref="D4:D5"/>
    <mergeCell ref="E4:E5"/>
    <mergeCell ref="C70:E70"/>
    <mergeCell ref="B67:E67"/>
    <mergeCell ref="B69:E69"/>
    <mergeCell ref="C16:E16"/>
    <mergeCell ref="B6:E6"/>
    <mergeCell ref="C7:E7"/>
    <mergeCell ref="C10:E10"/>
    <mergeCell ref="C13:E13"/>
    <mergeCell ref="B92:E92"/>
    <mergeCell ref="B93:E93"/>
    <mergeCell ref="C19:E19"/>
    <mergeCell ref="B22:E22"/>
    <mergeCell ref="B23:E23"/>
    <mergeCell ref="C46:E46"/>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F92"/>
  <sheetViews>
    <sheetView showGridLines="0" view="pageBreakPreview" zoomScaleSheetLayoutView="100" zoomScalePageLayoutView="0" workbookViewId="0" topLeftCell="A1">
      <selection activeCell="L17" sqref="L17"/>
    </sheetView>
  </sheetViews>
  <sheetFormatPr defaultColWidth="9.140625" defaultRowHeight="12.75"/>
  <cols>
    <col min="1" max="1" width="9.140625" style="101" customWidth="1"/>
    <col min="2" max="2" width="11.140625" style="0" customWidth="1"/>
    <col min="3" max="3" width="56.28125" style="0" customWidth="1"/>
    <col min="4" max="4" width="11.140625" style="0" customWidth="1"/>
    <col min="5" max="5" width="12.57421875" style="0" customWidth="1"/>
  </cols>
  <sheetData>
    <row r="1" spans="1:5" ht="21" thickBot="1">
      <c r="A1" s="57"/>
      <c r="B1" s="319" t="s">
        <v>52</v>
      </c>
      <c r="C1" s="320"/>
      <c r="D1" s="320"/>
      <c r="E1" s="321"/>
    </row>
    <row r="2" spans="1:5" ht="15.75">
      <c r="A2" s="57"/>
      <c r="B2" s="332" t="s">
        <v>36</v>
      </c>
      <c r="C2" s="358"/>
      <c r="D2" s="358"/>
      <c r="E2" s="359"/>
    </row>
    <row r="3" spans="1:5" ht="16.5" thickBot="1">
      <c r="A3" s="57"/>
      <c r="B3" s="360" t="s">
        <v>145</v>
      </c>
      <c r="C3" s="361"/>
      <c r="D3" s="361"/>
      <c r="E3" s="362"/>
    </row>
    <row r="4" spans="1:5" s="31" customFormat="1" ht="12.75">
      <c r="A4" s="102"/>
      <c r="B4" s="32"/>
      <c r="C4" s="33"/>
      <c r="D4" s="382" t="s">
        <v>53</v>
      </c>
      <c r="E4" s="325" t="s">
        <v>54</v>
      </c>
    </row>
    <row r="5" spans="1:5" s="31" customFormat="1" ht="13.5" thickBot="1">
      <c r="A5" s="102"/>
      <c r="B5" s="34"/>
      <c r="C5" s="35"/>
      <c r="D5" s="383"/>
      <c r="E5" s="384"/>
    </row>
    <row r="6" spans="1:5" s="31" customFormat="1" ht="13.5" thickBot="1">
      <c r="A6" s="103">
        <v>1</v>
      </c>
      <c r="B6" s="363" t="s">
        <v>45</v>
      </c>
      <c r="C6" s="364"/>
      <c r="D6" s="364"/>
      <c r="E6" s="365"/>
    </row>
    <row r="7" spans="1:5" ht="12.75">
      <c r="A7" s="103">
        <v>2</v>
      </c>
      <c r="B7" s="17"/>
      <c r="C7" s="366" t="s">
        <v>21</v>
      </c>
      <c r="D7" s="367"/>
      <c r="E7" s="368"/>
    </row>
    <row r="8" spans="1:5" ht="12.75">
      <c r="A8" s="103">
        <v>3</v>
      </c>
      <c r="B8" s="13"/>
      <c r="C8" s="40" t="s">
        <v>159</v>
      </c>
      <c r="D8" s="70">
        <v>419</v>
      </c>
      <c r="E8" s="71">
        <v>19428</v>
      </c>
    </row>
    <row r="9" spans="1:5" ht="12.75">
      <c r="A9" s="103">
        <v>4</v>
      </c>
      <c r="B9" s="13"/>
      <c r="C9" s="40" t="s">
        <v>155</v>
      </c>
      <c r="D9" s="113" t="s">
        <v>72</v>
      </c>
      <c r="E9" s="68">
        <v>0.2085</v>
      </c>
    </row>
    <row r="10" spans="1:5" ht="12.75">
      <c r="A10" s="103">
        <v>5</v>
      </c>
      <c r="B10" s="17"/>
      <c r="C10" s="340" t="s">
        <v>22</v>
      </c>
      <c r="D10" s="341"/>
      <c r="E10" s="346"/>
    </row>
    <row r="11" spans="1:5" ht="12.75">
      <c r="A11" s="103">
        <v>6</v>
      </c>
      <c r="B11" s="13"/>
      <c r="C11" s="40" t="s">
        <v>160</v>
      </c>
      <c r="D11" s="73">
        <v>278</v>
      </c>
      <c r="E11" s="74">
        <v>21977</v>
      </c>
    </row>
    <row r="12" spans="1:5" ht="12.75">
      <c r="A12" s="103">
        <v>7</v>
      </c>
      <c r="B12" s="13"/>
      <c r="C12" s="40" t="s">
        <v>155</v>
      </c>
      <c r="D12" s="114" t="s">
        <v>72</v>
      </c>
      <c r="E12" s="67">
        <v>0.2358</v>
      </c>
    </row>
    <row r="13" spans="1:5" ht="12.75">
      <c r="A13" s="103">
        <v>8</v>
      </c>
      <c r="B13" s="13"/>
      <c r="C13" s="340" t="s">
        <v>151</v>
      </c>
      <c r="D13" s="356"/>
      <c r="E13" s="357"/>
    </row>
    <row r="14" spans="1:5" ht="12.75">
      <c r="A14" s="103">
        <v>9</v>
      </c>
      <c r="B14" s="13"/>
      <c r="C14" s="40" t="s">
        <v>161</v>
      </c>
      <c r="D14" s="73">
        <v>1731</v>
      </c>
      <c r="E14" s="74">
        <v>44450</v>
      </c>
    </row>
    <row r="15" spans="1:5" ht="12.75">
      <c r="A15" s="103">
        <v>10</v>
      </c>
      <c r="B15" s="13"/>
      <c r="C15" s="40" t="s">
        <v>156</v>
      </c>
      <c r="D15" s="115" t="s">
        <v>72</v>
      </c>
      <c r="E15" s="67">
        <v>0.477</v>
      </c>
    </row>
    <row r="16" spans="1:5" ht="12.75">
      <c r="A16" s="103">
        <v>11</v>
      </c>
      <c r="B16" s="13"/>
      <c r="C16" s="340" t="s">
        <v>157</v>
      </c>
      <c r="D16" s="356"/>
      <c r="E16" s="357"/>
    </row>
    <row r="17" spans="1:5" ht="12.75">
      <c r="A17" s="103">
        <v>12</v>
      </c>
      <c r="B17" s="13"/>
      <c r="C17" s="40" t="s">
        <v>162</v>
      </c>
      <c r="D17" s="100" t="s">
        <v>72</v>
      </c>
      <c r="E17" s="74">
        <v>7335</v>
      </c>
    </row>
    <row r="18" spans="1:5" ht="12.75">
      <c r="A18" s="103">
        <v>13</v>
      </c>
      <c r="B18" s="13"/>
      <c r="C18" s="40" t="s">
        <v>156</v>
      </c>
      <c r="D18" s="116" t="s">
        <v>72</v>
      </c>
      <c r="E18" s="292">
        <v>0.0787</v>
      </c>
    </row>
    <row r="19" spans="1:5" ht="12.75">
      <c r="A19" s="103">
        <v>14</v>
      </c>
      <c r="B19" s="13"/>
      <c r="C19" s="340" t="s">
        <v>70</v>
      </c>
      <c r="D19" s="356"/>
      <c r="E19" s="357"/>
    </row>
    <row r="20" spans="1:5" ht="12.75">
      <c r="A20" s="103">
        <v>15</v>
      </c>
      <c r="B20" s="13"/>
      <c r="C20" s="37" t="s">
        <v>163</v>
      </c>
      <c r="D20" s="117" t="s">
        <v>72</v>
      </c>
      <c r="E20" s="74">
        <v>93190</v>
      </c>
    </row>
    <row r="21" spans="1:5" ht="26.25" thickBot="1">
      <c r="A21" s="103">
        <v>16</v>
      </c>
      <c r="B21" s="13"/>
      <c r="C21" s="22" t="s">
        <v>71</v>
      </c>
      <c r="D21" s="73">
        <v>416</v>
      </c>
      <c r="E21" s="74">
        <v>16779</v>
      </c>
    </row>
    <row r="22" spans="1:5" ht="13.5" thickBot="1">
      <c r="A22" s="103">
        <v>17</v>
      </c>
      <c r="B22" s="353" t="s">
        <v>42</v>
      </c>
      <c r="C22" s="354"/>
      <c r="D22" s="354"/>
      <c r="E22" s="355"/>
    </row>
    <row r="23" spans="1:5" ht="13.5" thickBot="1">
      <c r="A23" s="103">
        <v>18</v>
      </c>
      <c r="B23" s="350" t="s">
        <v>40</v>
      </c>
      <c r="C23" s="351"/>
      <c r="D23" s="351"/>
      <c r="E23" s="352"/>
    </row>
    <row r="24" spans="1:5" ht="12.75">
      <c r="A24" s="103">
        <v>19</v>
      </c>
      <c r="B24" s="13"/>
      <c r="C24" s="12" t="s">
        <v>55</v>
      </c>
      <c r="D24" s="78">
        <v>1058.64</v>
      </c>
      <c r="E24" s="81">
        <v>1015.98</v>
      </c>
    </row>
    <row r="25" spans="1:5" ht="12.75">
      <c r="A25" s="103">
        <v>20</v>
      </c>
      <c r="B25" s="13"/>
      <c r="C25" s="40" t="s">
        <v>56</v>
      </c>
      <c r="D25" s="89">
        <v>0</v>
      </c>
      <c r="E25" s="90">
        <v>0</v>
      </c>
    </row>
    <row r="26" spans="1:5" ht="12.75">
      <c r="A26" s="103">
        <v>21</v>
      </c>
      <c r="B26" s="13"/>
      <c r="C26" s="11" t="s">
        <v>59</v>
      </c>
      <c r="D26" s="119" t="s">
        <v>72</v>
      </c>
      <c r="E26" s="118">
        <v>12</v>
      </c>
    </row>
    <row r="27" spans="1:5" ht="13.5" thickBot="1">
      <c r="A27" s="103">
        <v>22</v>
      </c>
      <c r="B27" s="13"/>
      <c r="C27" s="11" t="s">
        <v>0</v>
      </c>
      <c r="D27" s="79">
        <v>2590.76</v>
      </c>
      <c r="E27" s="80">
        <v>10496.92</v>
      </c>
    </row>
    <row r="28" spans="1:5" ht="13.5" thickBot="1">
      <c r="A28" s="103">
        <v>23</v>
      </c>
      <c r="B28" s="350" t="s">
        <v>44</v>
      </c>
      <c r="C28" s="351"/>
      <c r="D28" s="351"/>
      <c r="E28" s="352"/>
    </row>
    <row r="29" spans="1:5" ht="13.5" thickBot="1">
      <c r="A29" s="103">
        <v>24</v>
      </c>
      <c r="B29" s="20"/>
      <c r="C29" s="36" t="s">
        <v>143</v>
      </c>
      <c r="D29" s="97">
        <v>5231549.13</v>
      </c>
      <c r="E29" s="84">
        <v>208356591.07999998</v>
      </c>
    </row>
    <row r="30" spans="1:5" ht="13.5" thickBot="1">
      <c r="A30" s="103">
        <v>25</v>
      </c>
      <c r="B30" s="350" t="s">
        <v>43</v>
      </c>
      <c r="C30" s="351"/>
      <c r="D30" s="351"/>
      <c r="E30" s="352"/>
    </row>
    <row r="31" spans="1:5" ht="12.75">
      <c r="A31" s="103">
        <v>26</v>
      </c>
      <c r="B31" s="17"/>
      <c r="C31" s="340" t="s">
        <v>13</v>
      </c>
      <c r="D31" s="341"/>
      <c r="E31" s="346"/>
    </row>
    <row r="32" spans="1:5" ht="12.75">
      <c r="A32" s="103">
        <v>27</v>
      </c>
      <c r="B32" s="13"/>
      <c r="C32" s="40" t="s">
        <v>18</v>
      </c>
      <c r="D32" s="70">
        <v>80</v>
      </c>
      <c r="E32" s="71">
        <v>5069</v>
      </c>
    </row>
    <row r="33" spans="1:5" ht="12.75">
      <c r="A33" s="103">
        <v>28</v>
      </c>
      <c r="B33" s="13"/>
      <c r="C33" s="40" t="s">
        <v>17</v>
      </c>
      <c r="D33" s="65">
        <v>0.1909</v>
      </c>
      <c r="E33" s="68">
        <v>0.2609</v>
      </c>
    </row>
    <row r="34" spans="1:5" ht="12.75">
      <c r="A34" s="103">
        <v>29</v>
      </c>
      <c r="B34" s="17"/>
      <c r="C34" s="340" t="s">
        <v>38</v>
      </c>
      <c r="D34" s="341"/>
      <c r="E34" s="346"/>
    </row>
    <row r="35" spans="1:5" ht="12.75">
      <c r="A35" s="103">
        <v>30</v>
      </c>
      <c r="B35" s="13"/>
      <c r="C35" s="40" t="s">
        <v>18</v>
      </c>
      <c r="D35" s="70">
        <v>42</v>
      </c>
      <c r="E35" s="71">
        <v>1931</v>
      </c>
    </row>
    <row r="36" spans="1:5" ht="12.75">
      <c r="A36" s="103">
        <v>31</v>
      </c>
      <c r="B36" s="13"/>
      <c r="C36" s="11" t="s">
        <v>17</v>
      </c>
      <c r="D36" s="66">
        <v>0.1002</v>
      </c>
      <c r="E36" s="67">
        <v>0.0994</v>
      </c>
    </row>
    <row r="37" spans="1:5" ht="12.75">
      <c r="A37" s="103">
        <v>32</v>
      </c>
      <c r="B37" s="13"/>
      <c r="C37" s="340" t="s">
        <v>20</v>
      </c>
      <c r="D37" s="341"/>
      <c r="E37" s="346"/>
    </row>
    <row r="38" spans="1:5" ht="12.75">
      <c r="A38" s="103">
        <v>33</v>
      </c>
      <c r="B38" s="13"/>
      <c r="C38" s="40" t="s">
        <v>18</v>
      </c>
      <c r="D38" s="70">
        <v>52</v>
      </c>
      <c r="E38" s="71">
        <v>2030</v>
      </c>
    </row>
    <row r="39" spans="1:5" ht="12.75">
      <c r="A39" s="103">
        <v>34</v>
      </c>
      <c r="B39" s="13"/>
      <c r="C39" s="11" t="s">
        <v>17</v>
      </c>
      <c r="D39" s="66">
        <v>0.1241</v>
      </c>
      <c r="E39" s="67">
        <v>0.1045</v>
      </c>
    </row>
    <row r="40" spans="1:5" ht="12.75">
      <c r="A40" s="103">
        <v>35</v>
      </c>
      <c r="B40" s="13"/>
      <c r="C40" s="340" t="s">
        <v>39</v>
      </c>
      <c r="D40" s="341"/>
      <c r="E40" s="346"/>
    </row>
    <row r="41" spans="1:5" ht="12.75">
      <c r="A41" s="103">
        <v>36</v>
      </c>
      <c r="B41" s="13"/>
      <c r="C41" s="40" t="s">
        <v>18</v>
      </c>
      <c r="D41" s="70">
        <v>245</v>
      </c>
      <c r="E41" s="71">
        <v>10398</v>
      </c>
    </row>
    <row r="42" spans="1:5" ht="13.5" thickBot="1">
      <c r="A42" s="103">
        <v>37</v>
      </c>
      <c r="B42" s="16"/>
      <c r="C42" s="42" t="s">
        <v>17</v>
      </c>
      <c r="D42" s="93">
        <v>0.5848</v>
      </c>
      <c r="E42" s="94">
        <v>0.5352</v>
      </c>
    </row>
    <row r="43" spans="1:5" ht="13.5" thickBot="1">
      <c r="A43" s="103">
        <v>38</v>
      </c>
      <c r="B43" s="379" t="s">
        <v>65</v>
      </c>
      <c r="C43" s="380"/>
      <c r="D43" s="380"/>
      <c r="E43" s="381"/>
    </row>
    <row r="44" spans="1:5" ht="12.75">
      <c r="A44" s="103">
        <v>39</v>
      </c>
      <c r="B44" s="8"/>
      <c r="C44" s="6" t="s">
        <v>66</v>
      </c>
      <c r="D44" s="285">
        <v>0</v>
      </c>
      <c r="E44" s="286">
        <v>0.001</v>
      </c>
    </row>
    <row r="45" spans="1:5" ht="12.75">
      <c r="A45" s="103">
        <v>40</v>
      </c>
      <c r="B45" s="8"/>
      <c r="C45" s="3" t="s">
        <v>67</v>
      </c>
      <c r="D45" s="282">
        <v>0.0095</v>
      </c>
      <c r="E45" s="283">
        <v>0.0105</v>
      </c>
    </row>
    <row r="46" spans="1:5" ht="12.75">
      <c r="A46" s="103">
        <v>41</v>
      </c>
      <c r="B46" s="8"/>
      <c r="C46" s="3" t="s">
        <v>68</v>
      </c>
      <c r="D46" s="282">
        <v>0.0573</v>
      </c>
      <c r="E46" s="287">
        <v>0.0557</v>
      </c>
    </row>
    <row r="47" spans="1:6" ht="13.5" thickBot="1">
      <c r="A47" s="103">
        <v>42</v>
      </c>
      <c r="B47" s="8"/>
      <c r="C47" s="38" t="s">
        <v>69</v>
      </c>
      <c r="D47" s="288">
        <v>0.9332</v>
      </c>
      <c r="E47" s="284">
        <v>0.9328</v>
      </c>
      <c r="F47" s="290"/>
    </row>
    <row r="48" spans="1:5" ht="13.5" thickBot="1">
      <c r="A48" s="103">
        <v>43</v>
      </c>
      <c r="B48" s="379" t="s">
        <v>7</v>
      </c>
      <c r="C48" s="380"/>
      <c r="D48" s="380"/>
      <c r="E48" s="381"/>
    </row>
    <row r="49" spans="1:5" ht="12.75">
      <c r="A49" s="103">
        <v>44</v>
      </c>
      <c r="B49" s="8"/>
      <c r="C49" s="7" t="s">
        <v>8</v>
      </c>
      <c r="D49" s="255">
        <v>212</v>
      </c>
      <c r="E49" s="255">
        <v>12793</v>
      </c>
    </row>
    <row r="50" spans="1:5" ht="12.75">
      <c r="A50" s="103">
        <v>45</v>
      </c>
      <c r="B50" s="8"/>
      <c r="C50" s="4" t="s">
        <v>9</v>
      </c>
      <c r="D50" s="255">
        <v>90</v>
      </c>
      <c r="E50" s="255">
        <v>5396</v>
      </c>
    </row>
    <row r="51" spans="1:5" ht="12.75">
      <c r="A51" s="103">
        <v>46</v>
      </c>
      <c r="B51" s="8"/>
      <c r="C51" s="4" t="s">
        <v>10</v>
      </c>
      <c r="D51" s="255">
        <v>5</v>
      </c>
      <c r="E51" s="255">
        <v>101</v>
      </c>
    </row>
    <row r="52" spans="1:5" ht="12.75">
      <c r="A52" s="103">
        <v>47</v>
      </c>
      <c r="B52" s="8"/>
      <c r="C52" s="4" t="s">
        <v>12</v>
      </c>
      <c r="D52" s="255">
        <v>91</v>
      </c>
      <c r="E52" s="255">
        <v>900</v>
      </c>
    </row>
    <row r="53" spans="1:5" ht="12.75">
      <c r="A53" s="103">
        <v>48</v>
      </c>
      <c r="B53" s="8"/>
      <c r="C53" s="5" t="s">
        <v>11</v>
      </c>
      <c r="D53" s="255">
        <v>21</v>
      </c>
      <c r="E53" s="255">
        <v>238</v>
      </c>
    </row>
    <row r="54" spans="1:5" ht="13.5" thickBot="1">
      <c r="A54" s="103">
        <v>49</v>
      </c>
      <c r="B54" s="8"/>
      <c r="C54" s="5" t="s">
        <v>19</v>
      </c>
      <c r="D54" s="255">
        <v>0</v>
      </c>
      <c r="E54" s="255">
        <v>0</v>
      </c>
    </row>
    <row r="55" spans="1:5" ht="13.5" thickBot="1">
      <c r="A55" s="103">
        <v>50</v>
      </c>
      <c r="B55" s="353" t="s">
        <v>37</v>
      </c>
      <c r="C55" s="354"/>
      <c r="D55" s="354"/>
      <c r="E55" s="355"/>
    </row>
    <row r="56" spans="1:5" ht="26.25" thickBot="1">
      <c r="A56" s="103">
        <v>51</v>
      </c>
      <c r="B56" s="21"/>
      <c r="C56" s="51" t="s">
        <v>60</v>
      </c>
      <c r="D56" s="85">
        <v>439</v>
      </c>
      <c r="E56" s="71">
        <v>17990</v>
      </c>
    </row>
    <row r="57" spans="1:5" ht="13.5" thickBot="1">
      <c r="A57" s="103">
        <v>52</v>
      </c>
      <c r="B57" s="379" t="s">
        <v>46</v>
      </c>
      <c r="C57" s="380"/>
      <c r="D57" s="380"/>
      <c r="E57" s="381"/>
    </row>
    <row r="58" spans="1:5" ht="12.75">
      <c r="A58" s="103">
        <v>53</v>
      </c>
      <c r="B58" s="17"/>
      <c r="C58" s="343" t="s">
        <v>15</v>
      </c>
      <c r="D58" s="344"/>
      <c r="E58" s="345"/>
    </row>
    <row r="59" spans="1:5" ht="12.75">
      <c r="A59" s="103">
        <v>54</v>
      </c>
      <c r="B59" s="13"/>
      <c r="C59" s="40" t="s">
        <v>18</v>
      </c>
      <c r="D59" s="70">
        <v>1</v>
      </c>
      <c r="E59" s="71">
        <v>186</v>
      </c>
    </row>
    <row r="60" spans="1:5" ht="12.75">
      <c r="A60" s="103">
        <v>55</v>
      </c>
      <c r="B60" s="13"/>
      <c r="C60" s="11" t="s">
        <v>17</v>
      </c>
      <c r="D60" s="66">
        <v>0.0023</v>
      </c>
      <c r="E60" s="67">
        <v>0.0103</v>
      </c>
    </row>
    <row r="61" spans="1:5" ht="12.75">
      <c r="A61" s="103">
        <v>56</v>
      </c>
      <c r="B61" s="13"/>
      <c r="C61" s="340" t="s">
        <v>152</v>
      </c>
      <c r="D61" s="341"/>
      <c r="E61" s="342"/>
    </row>
    <row r="62" spans="1:5" ht="12.75">
      <c r="A62" s="103">
        <v>57</v>
      </c>
      <c r="B62" s="13"/>
      <c r="C62" s="40" t="s">
        <v>18</v>
      </c>
      <c r="D62" s="70">
        <v>2</v>
      </c>
      <c r="E62" s="71">
        <v>377</v>
      </c>
    </row>
    <row r="63" spans="1:5" ht="12.75">
      <c r="A63" s="103">
        <v>58</v>
      </c>
      <c r="B63" s="13"/>
      <c r="C63" s="11" t="s">
        <v>17</v>
      </c>
      <c r="D63" s="66">
        <v>0.0046</v>
      </c>
      <c r="E63" s="67">
        <v>0.021</v>
      </c>
    </row>
    <row r="64" spans="1:5" ht="12.75">
      <c r="A64" s="103">
        <v>59</v>
      </c>
      <c r="B64" s="17"/>
      <c r="C64" s="340" t="s">
        <v>23</v>
      </c>
      <c r="D64" s="341"/>
      <c r="E64" s="342"/>
    </row>
    <row r="65" spans="1:5" ht="12.75">
      <c r="A65" s="103">
        <v>60</v>
      </c>
      <c r="B65" s="13"/>
      <c r="C65" s="40" t="s">
        <v>18</v>
      </c>
      <c r="D65" s="70">
        <v>0</v>
      </c>
      <c r="E65" s="71">
        <v>10</v>
      </c>
    </row>
    <row r="66" spans="1:5" ht="12.75">
      <c r="A66" s="103">
        <v>61</v>
      </c>
      <c r="B66" s="13"/>
      <c r="C66" s="11" t="s">
        <v>17</v>
      </c>
      <c r="D66" s="66">
        <v>0</v>
      </c>
      <c r="E66" s="67">
        <v>0.0006</v>
      </c>
    </row>
    <row r="67" spans="1:5" ht="12.75">
      <c r="A67" s="103">
        <v>62</v>
      </c>
      <c r="B67" s="17"/>
      <c r="C67" s="340" t="s">
        <v>16</v>
      </c>
      <c r="D67" s="341"/>
      <c r="E67" s="342"/>
    </row>
    <row r="68" spans="1:5" ht="12.75">
      <c r="A68" s="103">
        <v>63</v>
      </c>
      <c r="B68" s="13"/>
      <c r="C68" s="40" t="s">
        <v>18</v>
      </c>
      <c r="D68" s="70">
        <v>2</v>
      </c>
      <c r="E68" s="71">
        <v>116</v>
      </c>
    </row>
    <row r="69" spans="1:5" ht="13.5" thickBot="1">
      <c r="A69" s="103">
        <v>64</v>
      </c>
      <c r="B69" s="13"/>
      <c r="C69" s="11" t="s">
        <v>17</v>
      </c>
      <c r="D69" s="66">
        <v>0.0046</v>
      </c>
      <c r="E69" s="67">
        <v>0.0064</v>
      </c>
    </row>
    <row r="70" spans="1:5" ht="13.5" thickBot="1">
      <c r="A70" s="103">
        <v>65</v>
      </c>
      <c r="B70" s="379" t="s">
        <v>47</v>
      </c>
      <c r="C70" s="380"/>
      <c r="D70" s="380"/>
      <c r="E70" s="381"/>
    </row>
    <row r="71" spans="1:5" ht="12.75">
      <c r="A71" s="103">
        <v>66</v>
      </c>
      <c r="B71" s="13"/>
      <c r="C71" s="343" t="s">
        <v>153</v>
      </c>
      <c r="D71" s="344"/>
      <c r="E71" s="345"/>
    </row>
    <row r="72" spans="1:5" ht="12.75">
      <c r="A72" s="103">
        <v>67</v>
      </c>
      <c r="B72" s="13"/>
      <c r="C72" s="18" t="s">
        <v>24</v>
      </c>
      <c r="D72" s="83">
        <v>1</v>
      </c>
      <c r="E72" s="95">
        <v>111</v>
      </c>
    </row>
    <row r="73" spans="1:5" ht="12.75">
      <c r="A73" s="103">
        <v>68</v>
      </c>
      <c r="B73" s="13"/>
      <c r="C73" s="18" t="s">
        <v>17</v>
      </c>
      <c r="D73" s="263">
        <v>0.0023</v>
      </c>
      <c r="E73" s="264">
        <v>0.0062</v>
      </c>
    </row>
    <row r="74" spans="1:5" ht="12.75">
      <c r="A74" s="103">
        <v>69</v>
      </c>
      <c r="B74" s="13"/>
      <c r="C74" s="340" t="s">
        <v>41</v>
      </c>
      <c r="D74" s="341"/>
      <c r="E74" s="342"/>
    </row>
    <row r="75" spans="1:5" ht="12.75">
      <c r="A75" s="103">
        <v>70</v>
      </c>
      <c r="B75" s="13"/>
      <c r="C75" s="18" t="s">
        <v>18</v>
      </c>
      <c r="D75" s="83">
        <v>54</v>
      </c>
      <c r="E75" s="95">
        <v>1310</v>
      </c>
    </row>
    <row r="76" spans="1:5" ht="12.75">
      <c r="A76" s="103">
        <v>71</v>
      </c>
      <c r="B76" s="13"/>
      <c r="C76" s="18" t="s">
        <v>17</v>
      </c>
      <c r="D76" s="91">
        <v>0.123</v>
      </c>
      <c r="E76" s="92">
        <v>0.0728</v>
      </c>
    </row>
    <row r="77" spans="1:5" ht="12.75">
      <c r="A77" s="103">
        <v>72</v>
      </c>
      <c r="B77" s="13"/>
      <c r="C77" s="340" t="s">
        <v>51</v>
      </c>
      <c r="D77" s="341"/>
      <c r="E77" s="342"/>
    </row>
    <row r="78" spans="1:5" ht="12.75">
      <c r="A78" s="103">
        <v>73</v>
      </c>
      <c r="B78" s="13"/>
      <c r="C78" s="18" t="s">
        <v>18</v>
      </c>
      <c r="D78" s="83">
        <v>7</v>
      </c>
      <c r="E78" s="95">
        <v>482</v>
      </c>
    </row>
    <row r="79" spans="1:5" ht="12.75">
      <c r="A79" s="103">
        <v>74</v>
      </c>
      <c r="B79" s="13"/>
      <c r="C79" s="18" t="s">
        <v>17</v>
      </c>
      <c r="D79" s="91">
        <v>0.0159</v>
      </c>
      <c r="E79" s="92">
        <v>0.0268</v>
      </c>
    </row>
    <row r="80" spans="1:5" ht="12.75">
      <c r="A80" s="103">
        <v>75</v>
      </c>
      <c r="B80" s="41"/>
      <c r="C80" s="340" t="s">
        <v>158</v>
      </c>
      <c r="D80" s="341"/>
      <c r="E80" s="342"/>
    </row>
    <row r="81" spans="1:5" ht="12.75">
      <c r="A81" s="103">
        <v>76</v>
      </c>
      <c r="B81" s="41"/>
      <c r="C81" s="40" t="s">
        <v>18</v>
      </c>
      <c r="D81" s="86">
        <v>372</v>
      </c>
      <c r="E81" s="88">
        <v>15398</v>
      </c>
    </row>
    <row r="82" spans="1:5" ht="12.75">
      <c r="A82" s="103">
        <v>77</v>
      </c>
      <c r="B82" s="173"/>
      <c r="C82" s="120" t="s">
        <v>17</v>
      </c>
      <c r="D82" s="75">
        <v>0.8473</v>
      </c>
      <c r="E82" s="87">
        <v>0.8559</v>
      </c>
    </row>
    <row r="83" spans="1:5" ht="30" customHeight="1">
      <c r="A83" s="103"/>
      <c r="B83" s="311" t="s">
        <v>346</v>
      </c>
      <c r="C83" s="300"/>
      <c r="D83" s="300"/>
      <c r="E83" s="312"/>
    </row>
    <row r="84" spans="1:5" ht="30" customHeight="1">
      <c r="A84" s="103"/>
      <c r="B84" s="311" t="s">
        <v>347</v>
      </c>
      <c r="C84" s="300"/>
      <c r="D84" s="300"/>
      <c r="E84" s="312"/>
    </row>
    <row r="85" spans="1:5" ht="30" customHeight="1">
      <c r="A85" s="103"/>
      <c r="B85" s="311" t="s">
        <v>348</v>
      </c>
      <c r="C85" s="300"/>
      <c r="D85" s="300"/>
      <c r="E85" s="312"/>
    </row>
    <row r="86" spans="1:5" ht="30" customHeight="1">
      <c r="A86" s="103"/>
      <c r="B86" s="311" t="s">
        <v>349</v>
      </c>
      <c r="C86" s="300"/>
      <c r="D86" s="300"/>
      <c r="E86" s="312"/>
    </row>
    <row r="87" spans="1:5" ht="30" customHeight="1">
      <c r="A87" s="103"/>
      <c r="B87" s="311" t="s">
        <v>350</v>
      </c>
      <c r="C87" s="300"/>
      <c r="D87" s="300"/>
      <c r="E87" s="312"/>
    </row>
    <row r="88" spans="1:5" ht="30" customHeight="1">
      <c r="A88" s="103"/>
      <c r="B88" s="311" t="s">
        <v>344</v>
      </c>
      <c r="C88" s="300"/>
      <c r="D88" s="300"/>
      <c r="E88" s="312"/>
    </row>
    <row r="89" spans="1:5" s="183" customFormat="1" ht="30" customHeight="1">
      <c r="A89" s="103"/>
      <c r="B89" s="311" t="s">
        <v>310</v>
      </c>
      <c r="C89" s="300"/>
      <c r="D89" s="300"/>
      <c r="E89" s="312"/>
    </row>
    <row r="90" spans="1:5" ht="28.5" customHeight="1">
      <c r="A90" s="103"/>
      <c r="B90" s="311" t="s">
        <v>345</v>
      </c>
      <c r="C90" s="300"/>
      <c r="D90" s="300"/>
      <c r="E90" s="312"/>
    </row>
    <row r="91" spans="1:5" ht="49.5" customHeight="1">
      <c r="A91" s="103"/>
      <c r="B91" s="372"/>
      <c r="C91" s="373"/>
      <c r="D91" s="373"/>
      <c r="E91" s="374"/>
    </row>
    <row r="92" spans="1:5" ht="12.75" customHeight="1" thickBot="1">
      <c r="A92" s="102"/>
      <c r="B92" s="48"/>
      <c r="C92" s="59"/>
      <c r="D92" s="59"/>
      <c r="E92" s="58"/>
    </row>
  </sheetData>
  <sheetProtection/>
  <mergeCells count="41">
    <mergeCell ref="C7:E7"/>
    <mergeCell ref="C10:E10"/>
    <mergeCell ref="C16:E16"/>
    <mergeCell ref="B1:E1"/>
    <mergeCell ref="B2:E2"/>
    <mergeCell ref="B3:E3"/>
    <mergeCell ref="D4:D5"/>
    <mergeCell ref="E4:E5"/>
    <mergeCell ref="B6:E6"/>
    <mergeCell ref="B22:E22"/>
    <mergeCell ref="B23:E23"/>
    <mergeCell ref="B28:E28"/>
    <mergeCell ref="C13:E13"/>
    <mergeCell ref="C19:E19"/>
    <mergeCell ref="C71:E71"/>
    <mergeCell ref="B30:E30"/>
    <mergeCell ref="C31:E31"/>
    <mergeCell ref="C34:E34"/>
    <mergeCell ref="C37:E37"/>
    <mergeCell ref="C40:E40"/>
    <mergeCell ref="B55:E55"/>
    <mergeCell ref="C58:E58"/>
    <mergeCell ref="C74:E74"/>
    <mergeCell ref="C77:E77"/>
    <mergeCell ref="B43:E43"/>
    <mergeCell ref="B48:E48"/>
    <mergeCell ref="B57:E57"/>
    <mergeCell ref="C61:E61"/>
    <mergeCell ref="C64:E64"/>
    <mergeCell ref="C67:E67"/>
    <mergeCell ref="B70:E70"/>
    <mergeCell ref="C80:E80"/>
    <mergeCell ref="B83:E83"/>
    <mergeCell ref="B84:E84"/>
    <mergeCell ref="B85:E85"/>
    <mergeCell ref="B86:E86"/>
    <mergeCell ref="B87:E87"/>
    <mergeCell ref="B91:E91"/>
    <mergeCell ref="B88:E88"/>
    <mergeCell ref="B90:E90"/>
    <mergeCell ref="B89:E89"/>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4"/>
  <sheetViews>
    <sheetView showGridLines="0" view="pageBreakPreview" zoomScaleSheetLayoutView="100" zoomScalePageLayoutView="0" workbookViewId="0" topLeftCell="A34">
      <selection activeCell="C85" sqref="C85"/>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19" t="s">
        <v>52</v>
      </c>
      <c r="C1" s="320"/>
      <c r="D1" s="320"/>
      <c r="E1" s="321"/>
    </row>
    <row r="2" spans="2:5" ht="15.75">
      <c r="B2" s="332" t="s">
        <v>36</v>
      </c>
      <c r="C2" s="358"/>
      <c r="D2" s="358"/>
      <c r="E2" s="359"/>
    </row>
    <row r="3" spans="2:5" ht="16.5" thickBot="1">
      <c r="B3" s="360" t="s">
        <v>169</v>
      </c>
      <c r="C3" s="361"/>
      <c r="D3" s="361"/>
      <c r="E3" s="362"/>
    </row>
    <row r="4" spans="2:5" ht="12.75">
      <c r="B4" s="43"/>
      <c r="C4" s="44"/>
      <c r="D4" s="325" t="s">
        <v>53</v>
      </c>
      <c r="E4" s="325" t="s">
        <v>54</v>
      </c>
    </row>
    <row r="5" spans="2:5" ht="13.5" thickBot="1">
      <c r="B5" s="45"/>
      <c r="C5" s="46"/>
      <c r="D5" s="326"/>
      <c r="E5" s="326"/>
    </row>
    <row r="6" spans="1:5" ht="13.5" thickBot="1">
      <c r="A6">
        <v>1</v>
      </c>
      <c r="B6" s="363" t="s">
        <v>45</v>
      </c>
      <c r="C6" s="364"/>
      <c r="D6" s="364"/>
      <c r="E6" s="365"/>
    </row>
    <row r="7" spans="1:5" ht="12.75">
      <c r="A7">
        <v>2</v>
      </c>
      <c r="B7" s="17"/>
      <c r="C7" s="366" t="s">
        <v>21</v>
      </c>
      <c r="D7" s="367"/>
      <c r="E7" s="368"/>
    </row>
    <row r="8" spans="1:5" ht="12.75">
      <c r="A8">
        <v>3</v>
      </c>
      <c r="B8" s="13"/>
      <c r="C8" s="40" t="s">
        <v>159</v>
      </c>
      <c r="D8" s="70">
        <v>36</v>
      </c>
      <c r="E8" s="71">
        <v>6440</v>
      </c>
    </row>
    <row r="9" spans="1:5" ht="12.75">
      <c r="A9">
        <v>4</v>
      </c>
      <c r="B9" s="13"/>
      <c r="C9" s="40" t="s">
        <v>155</v>
      </c>
      <c r="D9" s="131" t="s">
        <v>72</v>
      </c>
      <c r="E9" s="68">
        <v>0.1491</v>
      </c>
    </row>
    <row r="10" spans="1:5" ht="12.75">
      <c r="A10">
        <v>5</v>
      </c>
      <c r="B10" s="17"/>
      <c r="C10" s="340" t="s">
        <v>22</v>
      </c>
      <c r="D10" s="341"/>
      <c r="E10" s="346"/>
    </row>
    <row r="11" spans="1:5" ht="12.75">
      <c r="A11">
        <v>6</v>
      </c>
      <c r="B11" s="13"/>
      <c r="C11" s="40" t="s">
        <v>160</v>
      </c>
      <c r="D11" s="73">
        <v>171</v>
      </c>
      <c r="E11" s="74">
        <v>14774</v>
      </c>
    </row>
    <row r="12" spans="1:5" ht="12.75">
      <c r="A12">
        <v>7</v>
      </c>
      <c r="B12" s="13"/>
      <c r="C12" s="40" t="s">
        <v>155</v>
      </c>
      <c r="D12" s="132" t="s">
        <v>72</v>
      </c>
      <c r="E12" s="67">
        <v>0.342</v>
      </c>
    </row>
    <row r="13" spans="1:5" ht="12.75">
      <c r="A13">
        <v>8</v>
      </c>
      <c r="B13" s="13"/>
      <c r="C13" s="340" t="s">
        <v>151</v>
      </c>
      <c r="D13" s="356"/>
      <c r="E13" s="357"/>
    </row>
    <row r="14" spans="1:5" ht="12.75">
      <c r="A14">
        <v>9</v>
      </c>
      <c r="B14" s="13"/>
      <c r="C14" s="40" t="s">
        <v>161</v>
      </c>
      <c r="D14" s="73">
        <v>385</v>
      </c>
      <c r="E14" s="74">
        <v>19455</v>
      </c>
    </row>
    <row r="15" spans="1:5" ht="12.75">
      <c r="A15">
        <v>10</v>
      </c>
      <c r="B15" s="13"/>
      <c r="C15" s="40" t="s">
        <v>156</v>
      </c>
      <c r="D15" s="133" t="s">
        <v>72</v>
      </c>
      <c r="E15" s="67">
        <v>0.4503</v>
      </c>
    </row>
    <row r="16" spans="1:5" ht="12.75">
      <c r="A16">
        <v>11</v>
      </c>
      <c r="B16" s="13"/>
      <c r="C16" s="340" t="s">
        <v>157</v>
      </c>
      <c r="D16" s="356"/>
      <c r="E16" s="357"/>
    </row>
    <row r="17" spans="1:5" ht="12.75">
      <c r="A17">
        <v>12</v>
      </c>
      <c r="B17" s="13"/>
      <c r="C17" s="40" t="s">
        <v>162</v>
      </c>
      <c r="D17" s="100" t="s">
        <v>72</v>
      </c>
      <c r="E17" s="74">
        <v>2532</v>
      </c>
    </row>
    <row r="18" spans="1:5" ht="12.75">
      <c r="A18">
        <v>13</v>
      </c>
      <c r="B18" s="13"/>
      <c r="C18" s="40" t="s">
        <v>156</v>
      </c>
      <c r="D18" s="134" t="s">
        <v>72</v>
      </c>
      <c r="E18" s="292">
        <v>0.0586</v>
      </c>
    </row>
    <row r="19" spans="1:5" ht="12.75">
      <c r="A19">
        <v>14</v>
      </c>
      <c r="B19" s="13"/>
      <c r="C19" s="340" t="s">
        <v>70</v>
      </c>
      <c r="D19" s="356"/>
      <c r="E19" s="357"/>
    </row>
    <row r="20" spans="1:5" ht="12.75">
      <c r="A20">
        <v>15</v>
      </c>
      <c r="B20" s="13"/>
      <c r="C20" s="37" t="s">
        <v>163</v>
      </c>
      <c r="D20" s="135" t="s">
        <v>72</v>
      </c>
      <c r="E20" s="74">
        <v>43201</v>
      </c>
    </row>
    <row r="21" spans="1:5" ht="26.25" thickBot="1">
      <c r="A21">
        <v>16</v>
      </c>
      <c r="B21" s="13"/>
      <c r="C21" s="22" t="s">
        <v>71</v>
      </c>
      <c r="D21" s="73">
        <v>3</v>
      </c>
      <c r="E21" s="74">
        <v>143</v>
      </c>
    </row>
    <row r="22" spans="1:5" ht="13.5" thickBot="1">
      <c r="A22">
        <v>17</v>
      </c>
      <c r="B22" s="353" t="s">
        <v>42</v>
      </c>
      <c r="C22" s="354"/>
      <c r="D22" s="354"/>
      <c r="E22" s="355"/>
    </row>
    <row r="23" spans="1:5" ht="13.5" thickBot="1">
      <c r="A23">
        <v>18</v>
      </c>
      <c r="B23" s="350" t="s">
        <v>40</v>
      </c>
      <c r="C23" s="351"/>
      <c r="D23" s="351"/>
      <c r="E23" s="352"/>
    </row>
    <row r="24" spans="1:5" ht="12.75">
      <c r="A24">
        <v>19</v>
      </c>
      <c r="B24" s="13"/>
      <c r="C24" s="12" t="s">
        <v>55</v>
      </c>
      <c r="D24" s="78">
        <v>903.24</v>
      </c>
      <c r="E24" s="81">
        <v>915.12</v>
      </c>
    </row>
    <row r="25" spans="1:5" ht="12.75">
      <c r="A25">
        <v>20</v>
      </c>
      <c r="B25" s="13"/>
      <c r="C25" s="40" t="s">
        <v>56</v>
      </c>
      <c r="D25" s="89">
        <v>704.36</v>
      </c>
      <c r="E25" s="90">
        <v>742.05</v>
      </c>
    </row>
    <row r="26" spans="1:5" ht="12.75">
      <c r="A26">
        <v>21</v>
      </c>
      <c r="B26" s="13"/>
      <c r="C26" s="40" t="s">
        <v>57</v>
      </c>
      <c r="D26" s="98" t="s">
        <v>72</v>
      </c>
      <c r="E26" s="99" t="s">
        <v>72</v>
      </c>
    </row>
    <row r="27" spans="1:5" ht="12.75">
      <c r="A27">
        <v>22</v>
      </c>
      <c r="B27" s="13"/>
      <c r="C27" s="40" t="s">
        <v>58</v>
      </c>
      <c r="D27" s="98" t="s">
        <v>72</v>
      </c>
      <c r="E27" s="99" t="s">
        <v>72</v>
      </c>
    </row>
    <row r="28" spans="1:5" ht="12.75">
      <c r="A28">
        <v>23</v>
      </c>
      <c r="B28" s="13"/>
      <c r="C28" s="40" t="s">
        <v>49</v>
      </c>
      <c r="D28" s="89">
        <v>184428.33</v>
      </c>
      <c r="E28" s="90">
        <v>145979.07</v>
      </c>
    </row>
    <row r="29" spans="1:5" ht="12.75">
      <c r="A29">
        <v>24</v>
      </c>
      <c r="B29" s="13"/>
      <c r="C29" s="40" t="s">
        <v>50</v>
      </c>
      <c r="D29" s="89">
        <v>139423.5</v>
      </c>
      <c r="E29" s="90">
        <v>101588.28</v>
      </c>
    </row>
    <row r="30" spans="1:5" ht="12.75">
      <c r="A30">
        <v>25</v>
      </c>
      <c r="B30" s="13"/>
      <c r="C30" s="11" t="s">
        <v>73</v>
      </c>
      <c r="D30" s="100" t="s">
        <v>72</v>
      </c>
      <c r="E30" s="99" t="s">
        <v>72</v>
      </c>
    </row>
    <row r="31" spans="1:5" ht="12.75">
      <c r="A31">
        <v>26</v>
      </c>
      <c r="B31" s="13"/>
      <c r="C31" s="11" t="s">
        <v>74</v>
      </c>
      <c r="D31" s="100" t="s">
        <v>72</v>
      </c>
      <c r="E31" s="99" t="s">
        <v>72</v>
      </c>
    </row>
    <row r="32" spans="1:5" ht="12.75">
      <c r="A32">
        <v>27</v>
      </c>
      <c r="B32" s="13"/>
      <c r="C32" s="11" t="s">
        <v>171</v>
      </c>
      <c r="D32" s="79">
        <v>40865</v>
      </c>
      <c r="E32" s="80">
        <v>45851</v>
      </c>
    </row>
    <row r="33" spans="1:5" ht="13.5" thickBot="1">
      <c r="A33">
        <v>28</v>
      </c>
      <c r="B33" s="13"/>
      <c r="C33" s="11" t="s">
        <v>0</v>
      </c>
      <c r="D33" s="79">
        <v>40865</v>
      </c>
      <c r="E33" s="80">
        <v>45851</v>
      </c>
    </row>
    <row r="34" spans="1:5" ht="13.5" thickBot="1">
      <c r="A34">
        <v>29</v>
      </c>
      <c r="B34" s="350" t="s">
        <v>44</v>
      </c>
      <c r="C34" s="351"/>
      <c r="D34" s="351"/>
      <c r="E34" s="352"/>
    </row>
    <row r="35" spans="1:5" ht="13.5" thickBot="1">
      <c r="A35">
        <v>30</v>
      </c>
      <c r="B35" s="20"/>
      <c r="C35" s="47" t="s">
        <v>143</v>
      </c>
      <c r="D35" s="82">
        <v>1340073</v>
      </c>
      <c r="E35" s="84">
        <v>263602624.81</v>
      </c>
    </row>
    <row r="36" spans="1:5" ht="13.5" thickBot="1">
      <c r="A36">
        <v>31</v>
      </c>
      <c r="B36" s="350" t="s">
        <v>43</v>
      </c>
      <c r="C36" s="351"/>
      <c r="D36" s="351"/>
      <c r="E36" s="352"/>
    </row>
    <row r="37" spans="1:5" ht="12.75">
      <c r="A37">
        <v>32</v>
      </c>
      <c r="B37" s="17"/>
      <c r="C37" s="340" t="s">
        <v>13</v>
      </c>
      <c r="D37" s="341"/>
      <c r="E37" s="346"/>
    </row>
    <row r="38" spans="1:5" ht="12.75">
      <c r="A38">
        <v>33</v>
      </c>
      <c r="B38" s="13"/>
      <c r="C38" s="40" t="s">
        <v>18</v>
      </c>
      <c r="D38" s="70">
        <v>34</v>
      </c>
      <c r="E38" s="71">
        <v>6283</v>
      </c>
    </row>
    <row r="39" spans="1:5" ht="12.75">
      <c r="A39">
        <v>34</v>
      </c>
      <c r="B39" s="13"/>
      <c r="C39" s="40" t="s">
        <v>17</v>
      </c>
      <c r="D39" s="65">
        <v>0.9444</v>
      </c>
      <c r="E39" s="68">
        <v>0.9756</v>
      </c>
    </row>
    <row r="40" spans="1:5" ht="12.75">
      <c r="A40">
        <v>35</v>
      </c>
      <c r="B40" s="17"/>
      <c r="C40" s="340" t="s">
        <v>38</v>
      </c>
      <c r="D40" s="341"/>
      <c r="E40" s="346"/>
    </row>
    <row r="41" spans="1:5" ht="12.75">
      <c r="A41">
        <v>36</v>
      </c>
      <c r="B41" s="13"/>
      <c r="C41" s="40" t="s">
        <v>18</v>
      </c>
      <c r="D41" s="70">
        <v>2</v>
      </c>
      <c r="E41" s="71">
        <v>157</v>
      </c>
    </row>
    <row r="42" spans="1:6" ht="12.75">
      <c r="A42">
        <v>37</v>
      </c>
      <c r="B42" s="13"/>
      <c r="C42" s="11" t="s">
        <v>17</v>
      </c>
      <c r="D42" s="66">
        <v>0.0556</v>
      </c>
      <c r="E42" s="67">
        <v>0.0244</v>
      </c>
      <c r="F42" s="290"/>
    </row>
    <row r="43" spans="1:5" ht="12.75">
      <c r="A43">
        <v>38</v>
      </c>
      <c r="B43" s="13"/>
      <c r="C43" s="340" t="s">
        <v>20</v>
      </c>
      <c r="D43" s="341"/>
      <c r="E43" s="346"/>
    </row>
    <row r="44" spans="1:5" ht="12.75">
      <c r="A44">
        <v>39</v>
      </c>
      <c r="B44" s="13"/>
      <c r="C44" s="40" t="s">
        <v>18</v>
      </c>
      <c r="D44" s="70">
        <v>0</v>
      </c>
      <c r="E44" s="71">
        <v>0</v>
      </c>
    </row>
    <row r="45" spans="1:5" ht="12.75">
      <c r="A45">
        <v>40</v>
      </c>
      <c r="B45" s="13"/>
      <c r="C45" s="11" t="s">
        <v>17</v>
      </c>
      <c r="D45" s="66">
        <v>0</v>
      </c>
      <c r="E45" s="67">
        <v>0</v>
      </c>
    </row>
    <row r="46" spans="1:5" ht="12.75">
      <c r="A46">
        <v>41</v>
      </c>
      <c r="B46" s="13"/>
      <c r="C46" s="340" t="s">
        <v>39</v>
      </c>
      <c r="D46" s="341"/>
      <c r="E46" s="346"/>
    </row>
    <row r="47" spans="1:5" ht="12.75">
      <c r="A47">
        <v>42</v>
      </c>
      <c r="B47" s="13"/>
      <c r="C47" s="40" t="s">
        <v>18</v>
      </c>
      <c r="D47" s="70">
        <v>0</v>
      </c>
      <c r="E47" s="71">
        <v>0</v>
      </c>
    </row>
    <row r="48" spans="1:5" ht="13.5" thickBot="1">
      <c r="A48">
        <v>43</v>
      </c>
      <c r="B48" s="16"/>
      <c r="C48" s="42" t="s">
        <v>17</v>
      </c>
      <c r="D48" s="93">
        <v>0</v>
      </c>
      <c r="E48" s="94">
        <v>0</v>
      </c>
    </row>
    <row r="49" spans="1:134" s="172" customFormat="1" ht="13.5" thickBot="1">
      <c r="A49">
        <v>44</v>
      </c>
      <c r="B49" s="376" t="s">
        <v>48</v>
      </c>
      <c r="C49" s="377"/>
      <c r="D49" s="377"/>
      <c r="E49" s="378"/>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2" customFormat="1" ht="12.75">
      <c r="A50">
        <v>45</v>
      </c>
      <c r="B50" s="155"/>
      <c r="C50" s="156" t="s">
        <v>35</v>
      </c>
      <c r="D50" s="282">
        <v>0</v>
      </c>
      <c r="E50" s="291">
        <v>0.0002</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2" customFormat="1" ht="12.75">
      <c r="A51">
        <v>46</v>
      </c>
      <c r="B51" s="155"/>
      <c r="C51" s="158" t="s">
        <v>61</v>
      </c>
      <c r="D51" s="282">
        <v>0.2222</v>
      </c>
      <c r="E51" s="283">
        <v>0.018</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2" customFormat="1" ht="12.75">
      <c r="A52">
        <v>47</v>
      </c>
      <c r="B52" s="155"/>
      <c r="C52" s="158" t="s">
        <v>62</v>
      </c>
      <c r="D52" s="282">
        <v>0.4723</v>
      </c>
      <c r="E52" s="283">
        <v>0.3514</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2" customFormat="1" ht="12.75">
      <c r="A53">
        <v>48</v>
      </c>
      <c r="B53" s="155"/>
      <c r="C53" s="158" t="s">
        <v>63</v>
      </c>
      <c r="D53" s="282">
        <v>0.1944</v>
      </c>
      <c r="E53" s="283">
        <v>0.2933</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2" customFormat="1" ht="13.5" thickBot="1">
      <c r="A54">
        <v>49</v>
      </c>
      <c r="B54" s="155"/>
      <c r="C54" s="160" t="s">
        <v>64</v>
      </c>
      <c r="D54" s="282">
        <v>0.1111</v>
      </c>
      <c r="E54" s="284">
        <v>0.3371</v>
      </c>
      <c r="F54" s="289"/>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2" customFormat="1" ht="13.5" thickBot="1">
      <c r="A55">
        <v>50</v>
      </c>
      <c r="B55" s="337" t="s">
        <v>65</v>
      </c>
      <c r="C55" s="338"/>
      <c r="D55" s="338"/>
      <c r="E55" s="375"/>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2" customFormat="1" ht="12.75">
      <c r="A56">
        <v>51</v>
      </c>
      <c r="B56" s="155"/>
      <c r="C56" s="162" t="s">
        <v>66</v>
      </c>
      <c r="D56" s="285">
        <v>0</v>
      </c>
      <c r="E56" s="286">
        <v>0.0087</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2" customFormat="1" ht="12.75">
      <c r="A57">
        <v>52</v>
      </c>
      <c r="B57" s="155"/>
      <c r="C57" s="163" t="s">
        <v>67</v>
      </c>
      <c r="D57" s="282">
        <v>0.1111</v>
      </c>
      <c r="E57" s="283">
        <v>0.0919</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2" customFormat="1" ht="12.75">
      <c r="A58">
        <v>53</v>
      </c>
      <c r="B58" s="155"/>
      <c r="C58" s="163" t="s">
        <v>68</v>
      </c>
      <c r="D58" s="282">
        <v>0.2222</v>
      </c>
      <c r="E58" s="287">
        <v>0.3241</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2" customFormat="1" ht="13.5" thickBot="1">
      <c r="A59">
        <v>54</v>
      </c>
      <c r="B59" s="155"/>
      <c r="C59" s="164" t="s">
        <v>69</v>
      </c>
      <c r="D59" s="288">
        <v>0.6667</v>
      </c>
      <c r="E59" s="284">
        <v>0.5753</v>
      </c>
      <c r="F59" s="289"/>
      <c r="G59" s="279"/>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2" customFormat="1" ht="13.5" thickBot="1">
      <c r="A60">
        <v>55</v>
      </c>
      <c r="B60" s="337" t="s">
        <v>7</v>
      </c>
      <c r="C60" s="338"/>
      <c r="D60" s="338"/>
      <c r="E60" s="385"/>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2" customFormat="1" ht="12.75">
      <c r="A61">
        <v>56</v>
      </c>
      <c r="B61" s="155"/>
      <c r="C61" s="165" t="s">
        <v>8</v>
      </c>
      <c r="D61" s="174">
        <v>0</v>
      </c>
      <c r="E61" s="281">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2" customFormat="1" ht="12.75">
      <c r="A62">
        <v>57</v>
      </c>
      <c r="B62" s="155"/>
      <c r="C62" s="167" t="s">
        <v>9</v>
      </c>
      <c r="D62" s="174">
        <v>0</v>
      </c>
      <c r="E62" s="280">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2" customFormat="1" ht="12.75">
      <c r="A63">
        <v>58</v>
      </c>
      <c r="B63" s="155"/>
      <c r="C63" s="167" t="s">
        <v>10</v>
      </c>
      <c r="D63" s="174">
        <v>0</v>
      </c>
      <c r="E63" s="280">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2" customFormat="1" ht="12.75">
      <c r="A64">
        <v>59</v>
      </c>
      <c r="B64" s="155"/>
      <c r="C64" s="167" t="s">
        <v>12</v>
      </c>
      <c r="D64" s="174">
        <v>0</v>
      </c>
      <c r="E64" s="280">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2" customFormat="1" ht="12.75">
      <c r="A65">
        <v>60</v>
      </c>
      <c r="B65" s="155"/>
      <c r="C65" s="169" t="s">
        <v>11</v>
      </c>
      <c r="D65" s="174">
        <v>0</v>
      </c>
      <c r="E65" s="280">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2" customFormat="1" ht="13.5" thickBot="1">
      <c r="A66">
        <v>61</v>
      </c>
      <c r="B66" s="176"/>
      <c r="C66" s="177" t="s">
        <v>19</v>
      </c>
      <c r="D66" s="174">
        <v>36</v>
      </c>
      <c r="E66" s="178">
        <v>6440</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53" t="s">
        <v>37</v>
      </c>
      <c r="C67" s="354"/>
      <c r="D67" s="354"/>
      <c r="E67" s="355"/>
    </row>
    <row r="68" spans="1:5" ht="26.25" thickBot="1">
      <c r="A68">
        <v>63</v>
      </c>
      <c r="B68" s="21"/>
      <c r="C68" s="51" t="s">
        <v>60</v>
      </c>
      <c r="D68" s="85">
        <v>121</v>
      </c>
      <c r="E68" s="71">
        <v>6398</v>
      </c>
    </row>
    <row r="69" spans="1:5" ht="13.5" thickBot="1">
      <c r="A69">
        <v>64</v>
      </c>
      <c r="B69" s="337" t="s">
        <v>46</v>
      </c>
      <c r="C69" s="338"/>
      <c r="D69" s="338"/>
      <c r="E69" s="375"/>
    </row>
    <row r="70" spans="1:5" ht="12.75">
      <c r="A70">
        <v>65</v>
      </c>
      <c r="B70" s="17"/>
      <c r="C70" s="343" t="s">
        <v>15</v>
      </c>
      <c r="D70" s="344"/>
      <c r="E70" s="345"/>
    </row>
    <row r="71" spans="1:5" ht="12.75">
      <c r="A71">
        <v>66</v>
      </c>
      <c r="B71" s="13"/>
      <c r="C71" s="40" t="s">
        <v>18</v>
      </c>
      <c r="D71" s="70">
        <v>0</v>
      </c>
      <c r="E71" s="71">
        <v>3</v>
      </c>
    </row>
    <row r="72" spans="1:5" ht="12.75">
      <c r="A72">
        <v>67</v>
      </c>
      <c r="B72" s="13"/>
      <c r="C72" s="11" t="s">
        <v>17</v>
      </c>
      <c r="D72" s="66">
        <v>0</v>
      </c>
      <c r="E72" s="67">
        <v>0.0005</v>
      </c>
    </row>
    <row r="73" spans="1:5" ht="12.75">
      <c r="A73">
        <v>68</v>
      </c>
      <c r="B73" s="13"/>
      <c r="C73" s="340" t="s">
        <v>152</v>
      </c>
      <c r="D73" s="341"/>
      <c r="E73" s="342"/>
    </row>
    <row r="74" spans="1:5" ht="12.75">
      <c r="A74">
        <v>69</v>
      </c>
      <c r="B74" s="13"/>
      <c r="C74" s="40" t="s">
        <v>18</v>
      </c>
      <c r="D74" s="70">
        <v>0</v>
      </c>
      <c r="E74" s="71">
        <v>0</v>
      </c>
    </row>
    <row r="75" spans="1:5" ht="12.75">
      <c r="A75">
        <v>70</v>
      </c>
      <c r="B75" s="13"/>
      <c r="C75" s="11" t="s">
        <v>17</v>
      </c>
      <c r="D75" s="66">
        <v>0</v>
      </c>
      <c r="E75" s="67">
        <v>0</v>
      </c>
    </row>
    <row r="76" spans="1:5" ht="12.75">
      <c r="A76">
        <v>71</v>
      </c>
      <c r="B76" s="17"/>
      <c r="C76" s="340" t="s">
        <v>23</v>
      </c>
      <c r="D76" s="341"/>
      <c r="E76" s="342"/>
    </row>
    <row r="77" spans="1:5" ht="12.75">
      <c r="A77">
        <v>72</v>
      </c>
      <c r="B77" s="13"/>
      <c r="C77" s="40" t="s">
        <v>18</v>
      </c>
      <c r="D77" s="70">
        <v>0</v>
      </c>
      <c r="E77" s="71">
        <v>3</v>
      </c>
    </row>
    <row r="78" spans="1:5" ht="12.75">
      <c r="A78">
        <v>73</v>
      </c>
      <c r="B78" s="13"/>
      <c r="C78" s="11" t="s">
        <v>17</v>
      </c>
      <c r="D78" s="66">
        <v>0</v>
      </c>
      <c r="E78" s="67">
        <v>0.0005</v>
      </c>
    </row>
    <row r="79" spans="1:5" ht="12.75">
      <c r="A79">
        <v>74</v>
      </c>
      <c r="B79" s="17"/>
      <c r="C79" s="340" t="s">
        <v>16</v>
      </c>
      <c r="D79" s="341"/>
      <c r="E79" s="342"/>
    </row>
    <row r="80" spans="1:5" ht="12.75">
      <c r="A80">
        <v>75</v>
      </c>
      <c r="B80" s="13"/>
      <c r="C80" s="40" t="s">
        <v>18</v>
      </c>
      <c r="D80" s="70">
        <v>0</v>
      </c>
      <c r="E80" s="71">
        <v>32</v>
      </c>
    </row>
    <row r="81" spans="1:5" ht="13.5" thickBot="1">
      <c r="A81">
        <v>76</v>
      </c>
      <c r="B81" s="13"/>
      <c r="C81" s="11" t="s">
        <v>17</v>
      </c>
      <c r="D81" s="66">
        <v>0</v>
      </c>
      <c r="E81" s="67">
        <v>0.005</v>
      </c>
    </row>
    <row r="82" spans="1:5" ht="13.5" thickBot="1">
      <c r="A82">
        <v>77</v>
      </c>
      <c r="B82" s="337" t="s">
        <v>47</v>
      </c>
      <c r="C82" s="338"/>
      <c r="D82" s="338"/>
      <c r="E82" s="375"/>
    </row>
    <row r="83" spans="1:5" ht="12.75">
      <c r="A83">
        <v>78</v>
      </c>
      <c r="B83" s="13"/>
      <c r="C83" s="340" t="s">
        <v>153</v>
      </c>
      <c r="D83" s="341"/>
      <c r="E83" s="342"/>
    </row>
    <row r="84" spans="1:5" ht="12.75">
      <c r="A84">
        <v>79</v>
      </c>
      <c r="B84" s="13"/>
      <c r="C84" s="18" t="s">
        <v>24</v>
      </c>
      <c r="D84" s="83">
        <v>0</v>
      </c>
      <c r="E84" s="71">
        <v>0</v>
      </c>
    </row>
    <row r="85" spans="1:5" ht="12.75">
      <c r="A85">
        <v>80</v>
      </c>
      <c r="B85" s="13"/>
      <c r="C85" s="18" t="s">
        <v>17</v>
      </c>
      <c r="D85" s="91">
        <v>0</v>
      </c>
      <c r="E85" s="68">
        <v>0</v>
      </c>
    </row>
    <row r="86" spans="1:5" ht="12.75">
      <c r="A86">
        <v>81</v>
      </c>
      <c r="B86" s="13"/>
      <c r="C86" s="340" t="s">
        <v>51</v>
      </c>
      <c r="D86" s="341"/>
      <c r="E86" s="342"/>
    </row>
    <row r="87" spans="1:5" ht="12.75">
      <c r="A87">
        <v>82</v>
      </c>
      <c r="B87" s="13"/>
      <c r="C87" s="18" t="s">
        <v>18</v>
      </c>
      <c r="D87" s="136" t="s">
        <v>72</v>
      </c>
      <c r="E87" s="138" t="s">
        <v>72</v>
      </c>
    </row>
    <row r="88" spans="1:5" ht="12.75">
      <c r="A88">
        <v>83</v>
      </c>
      <c r="B88" s="13"/>
      <c r="C88" s="18" t="s">
        <v>17</v>
      </c>
      <c r="D88" s="137" t="s">
        <v>72</v>
      </c>
      <c r="E88" s="139" t="s">
        <v>72</v>
      </c>
    </row>
    <row r="89" spans="1:5" ht="12.75">
      <c r="A89">
        <v>84</v>
      </c>
      <c r="B89" s="13"/>
      <c r="C89" s="340" t="s">
        <v>158</v>
      </c>
      <c r="D89" s="341"/>
      <c r="E89" s="342"/>
    </row>
    <row r="90" spans="1:5" ht="12.75">
      <c r="A90">
        <v>85</v>
      </c>
      <c r="B90" s="13"/>
      <c r="C90" s="40" t="s">
        <v>18</v>
      </c>
      <c r="D90" s="86">
        <v>121</v>
      </c>
      <c r="E90" s="88">
        <v>6360</v>
      </c>
    </row>
    <row r="91" spans="1:5" ht="12.75">
      <c r="A91">
        <v>86</v>
      </c>
      <c r="B91" s="179"/>
      <c r="C91" s="120" t="s">
        <v>17</v>
      </c>
      <c r="D91" s="75">
        <v>1</v>
      </c>
      <c r="E91" s="87">
        <v>0.994</v>
      </c>
    </row>
    <row r="92" spans="2:5" s="183" customFormat="1" ht="12.75">
      <c r="B92" s="311" t="s">
        <v>329</v>
      </c>
      <c r="C92" s="300"/>
      <c r="D92" s="300"/>
      <c r="E92" s="312"/>
    </row>
    <row r="93" spans="2:5" ht="26.25" customHeight="1">
      <c r="B93" s="311" t="s">
        <v>330</v>
      </c>
      <c r="C93" s="300"/>
      <c r="D93" s="300"/>
      <c r="E93" s="312"/>
    </row>
    <row r="94" spans="2:5" ht="24" customHeight="1">
      <c r="B94" s="311" t="s">
        <v>331</v>
      </c>
      <c r="C94" s="300"/>
      <c r="D94" s="300"/>
      <c r="E94" s="312"/>
    </row>
  </sheetData>
  <sheetProtection/>
  <mergeCells count="35">
    <mergeCell ref="B1:E1"/>
    <mergeCell ref="B2:E2"/>
    <mergeCell ref="B3:E3"/>
    <mergeCell ref="D4:D5"/>
    <mergeCell ref="E4:E5"/>
    <mergeCell ref="B6:E6"/>
    <mergeCell ref="C7:E7"/>
    <mergeCell ref="C10:E10"/>
    <mergeCell ref="C13:E13"/>
    <mergeCell ref="C16:E16"/>
    <mergeCell ref="C19:E19"/>
    <mergeCell ref="B22:E22"/>
    <mergeCell ref="B23:E23"/>
    <mergeCell ref="B34:E34"/>
    <mergeCell ref="B36:E36"/>
    <mergeCell ref="C37:E37"/>
    <mergeCell ref="C40:E40"/>
    <mergeCell ref="C43:E43"/>
    <mergeCell ref="C46:E46"/>
    <mergeCell ref="B67:E67"/>
    <mergeCell ref="B69:E69"/>
    <mergeCell ref="C70:E70"/>
    <mergeCell ref="C73:E73"/>
    <mergeCell ref="C76:E76"/>
    <mergeCell ref="B49:E49"/>
    <mergeCell ref="B55:E55"/>
    <mergeCell ref="B60:E60"/>
    <mergeCell ref="B94:E94"/>
    <mergeCell ref="C89:E89"/>
    <mergeCell ref="C79:E79"/>
    <mergeCell ref="B82:E82"/>
    <mergeCell ref="C83:E83"/>
    <mergeCell ref="C86:E86"/>
    <mergeCell ref="B93:E93"/>
    <mergeCell ref="B92:E92"/>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3"/>
  <sheetViews>
    <sheetView showGridLines="0" view="pageBreakPreview" zoomScaleSheetLayoutView="100" zoomScalePageLayoutView="0" workbookViewId="0" topLeftCell="A1">
      <selection activeCell="H17" sqref="H17"/>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19" t="s">
        <v>52</v>
      </c>
      <c r="C1" s="320"/>
      <c r="D1" s="320"/>
      <c r="E1" s="321"/>
    </row>
    <row r="2" spans="2:5" ht="15.75">
      <c r="B2" s="332" t="s">
        <v>36</v>
      </c>
      <c r="C2" s="358"/>
      <c r="D2" s="358"/>
      <c r="E2" s="359"/>
    </row>
    <row r="3" spans="2:5" ht="16.5" thickBot="1">
      <c r="B3" s="360" t="s">
        <v>170</v>
      </c>
      <c r="C3" s="361"/>
      <c r="D3" s="361"/>
      <c r="E3" s="362"/>
    </row>
    <row r="4" spans="2:5" ht="12.75">
      <c r="B4" s="43"/>
      <c r="C4" s="44"/>
      <c r="D4" s="325" t="s">
        <v>53</v>
      </c>
      <c r="E4" s="325" t="s">
        <v>54</v>
      </c>
    </row>
    <row r="5" spans="2:5" ht="13.5" thickBot="1">
      <c r="B5" s="45"/>
      <c r="C5" s="46"/>
      <c r="D5" s="326"/>
      <c r="E5" s="326"/>
    </row>
    <row r="6" spans="1:5" ht="13.5" thickBot="1">
      <c r="A6">
        <v>1</v>
      </c>
      <c r="B6" s="363" t="s">
        <v>45</v>
      </c>
      <c r="C6" s="364"/>
      <c r="D6" s="364"/>
      <c r="E6" s="365"/>
    </row>
    <row r="7" spans="1:5" ht="12.75">
      <c r="A7">
        <v>2</v>
      </c>
      <c r="B7" s="17"/>
      <c r="C7" s="366" t="s">
        <v>21</v>
      </c>
      <c r="D7" s="367"/>
      <c r="E7" s="368"/>
    </row>
    <row r="8" spans="1:5" ht="12.75">
      <c r="A8">
        <v>3</v>
      </c>
      <c r="B8" s="13"/>
      <c r="C8" s="40" t="s">
        <v>159</v>
      </c>
      <c r="D8" s="70">
        <v>112</v>
      </c>
      <c r="E8" s="71">
        <v>2119</v>
      </c>
    </row>
    <row r="9" spans="1:5" ht="12.75">
      <c r="A9">
        <v>4</v>
      </c>
      <c r="B9" s="13"/>
      <c r="C9" s="40" t="s">
        <v>155</v>
      </c>
      <c r="D9" s="140" t="s">
        <v>72</v>
      </c>
      <c r="E9" s="68">
        <v>0.3837</v>
      </c>
    </row>
    <row r="10" spans="1:5" ht="12.75">
      <c r="A10">
        <v>5</v>
      </c>
      <c r="B10" s="17"/>
      <c r="C10" s="340" t="s">
        <v>22</v>
      </c>
      <c r="D10" s="341"/>
      <c r="E10" s="346"/>
    </row>
    <row r="11" spans="1:5" ht="12.75">
      <c r="A11">
        <v>6</v>
      </c>
      <c r="B11" s="13"/>
      <c r="C11" s="40" t="s">
        <v>160</v>
      </c>
      <c r="D11" s="73">
        <v>28</v>
      </c>
      <c r="E11" s="74">
        <v>559</v>
      </c>
    </row>
    <row r="12" spans="1:5" ht="12.75">
      <c r="A12">
        <v>7</v>
      </c>
      <c r="B12" s="13"/>
      <c r="C12" s="40" t="s">
        <v>155</v>
      </c>
      <c r="D12" s="141" t="s">
        <v>72</v>
      </c>
      <c r="E12" s="67">
        <v>0.1012</v>
      </c>
    </row>
    <row r="13" spans="1:5" ht="12.75">
      <c r="A13">
        <v>8</v>
      </c>
      <c r="B13" s="13"/>
      <c r="C13" s="340" t="s">
        <v>151</v>
      </c>
      <c r="D13" s="356"/>
      <c r="E13" s="357"/>
    </row>
    <row r="14" spans="1:5" ht="12.75">
      <c r="A14">
        <v>9</v>
      </c>
      <c r="B14" s="13"/>
      <c r="C14" s="40" t="s">
        <v>161</v>
      </c>
      <c r="D14" s="73">
        <v>93</v>
      </c>
      <c r="E14" s="74">
        <v>2579</v>
      </c>
    </row>
    <row r="15" spans="1:5" ht="12.75">
      <c r="A15">
        <v>10</v>
      </c>
      <c r="B15" s="13"/>
      <c r="C15" s="40" t="s">
        <v>156</v>
      </c>
      <c r="D15" s="142" t="s">
        <v>72</v>
      </c>
      <c r="E15" s="67">
        <v>0.4671</v>
      </c>
    </row>
    <row r="16" spans="1:5" ht="12.75">
      <c r="A16">
        <v>11</v>
      </c>
      <c r="B16" s="13"/>
      <c r="C16" s="340" t="s">
        <v>157</v>
      </c>
      <c r="D16" s="356"/>
      <c r="E16" s="357"/>
    </row>
    <row r="17" spans="1:5" ht="12.75">
      <c r="A17">
        <v>12</v>
      </c>
      <c r="B17" s="13"/>
      <c r="C17" s="40" t="s">
        <v>162</v>
      </c>
      <c r="D17" s="100" t="s">
        <v>72</v>
      </c>
      <c r="E17" s="74">
        <v>265</v>
      </c>
    </row>
    <row r="18" spans="1:5" ht="12.75">
      <c r="A18">
        <v>13</v>
      </c>
      <c r="B18" s="13"/>
      <c r="C18" s="40" t="s">
        <v>156</v>
      </c>
      <c r="D18" s="143" t="s">
        <v>72</v>
      </c>
      <c r="E18" s="292">
        <v>0.048</v>
      </c>
    </row>
    <row r="19" spans="1:5" ht="12.75">
      <c r="A19">
        <v>14</v>
      </c>
      <c r="B19" s="13"/>
      <c r="C19" s="340" t="s">
        <v>70</v>
      </c>
      <c r="D19" s="356"/>
      <c r="E19" s="357"/>
    </row>
    <row r="20" spans="1:5" ht="12.75">
      <c r="A20">
        <v>15</v>
      </c>
      <c r="B20" s="13"/>
      <c r="C20" s="37" t="s">
        <v>163</v>
      </c>
      <c r="D20" s="144" t="s">
        <v>72</v>
      </c>
      <c r="E20" s="74">
        <v>5522</v>
      </c>
    </row>
    <row r="21" spans="1:5" ht="26.25" thickBot="1">
      <c r="A21">
        <v>16</v>
      </c>
      <c r="B21" s="13"/>
      <c r="C21" s="22" t="s">
        <v>71</v>
      </c>
      <c r="D21" s="73">
        <v>0</v>
      </c>
      <c r="E21" s="74">
        <v>2</v>
      </c>
    </row>
    <row r="22" spans="1:5" ht="13.5" thickBot="1">
      <c r="A22">
        <v>17</v>
      </c>
      <c r="B22" s="353" t="s">
        <v>42</v>
      </c>
      <c r="C22" s="354"/>
      <c r="D22" s="354"/>
      <c r="E22" s="355"/>
    </row>
    <row r="23" spans="1:5" ht="13.5" thickBot="1">
      <c r="A23">
        <v>18</v>
      </c>
      <c r="B23" s="350" t="s">
        <v>40</v>
      </c>
      <c r="C23" s="351"/>
      <c r="D23" s="351"/>
      <c r="E23" s="352"/>
    </row>
    <row r="24" spans="1:5" ht="13.5" thickBot="1">
      <c r="A24">
        <v>19</v>
      </c>
      <c r="B24" s="13"/>
      <c r="C24" s="11" t="s">
        <v>0</v>
      </c>
      <c r="D24" s="79">
        <v>9100.59</v>
      </c>
      <c r="E24" s="80">
        <v>16843.07</v>
      </c>
    </row>
    <row r="25" spans="1:5" ht="13.5" thickBot="1">
      <c r="A25">
        <v>20</v>
      </c>
      <c r="B25" s="350" t="s">
        <v>44</v>
      </c>
      <c r="C25" s="351"/>
      <c r="D25" s="351"/>
      <c r="E25" s="352"/>
    </row>
    <row r="26" spans="1:5" ht="13.5" thickBot="1">
      <c r="A26">
        <v>21</v>
      </c>
      <c r="B26" s="20"/>
      <c r="C26" s="47" t="s">
        <v>143</v>
      </c>
      <c r="D26" s="82">
        <v>2334527.7</v>
      </c>
      <c r="E26" s="84">
        <v>41890466.61</v>
      </c>
    </row>
    <row r="27" spans="1:5" ht="13.5" thickBot="1">
      <c r="A27">
        <v>22</v>
      </c>
      <c r="B27" s="350" t="s">
        <v>43</v>
      </c>
      <c r="C27" s="351"/>
      <c r="D27" s="351"/>
      <c r="E27" s="352"/>
    </row>
    <row r="28" spans="1:5" ht="12.75">
      <c r="A28">
        <v>23</v>
      </c>
      <c r="B28" s="17"/>
      <c r="C28" s="340" t="s">
        <v>13</v>
      </c>
      <c r="D28" s="341"/>
      <c r="E28" s="346"/>
    </row>
    <row r="29" spans="1:5" ht="12.75">
      <c r="A29">
        <v>24</v>
      </c>
      <c r="B29" s="13"/>
      <c r="C29" s="40" t="s">
        <v>18</v>
      </c>
      <c r="D29" s="70">
        <v>112</v>
      </c>
      <c r="E29" s="71">
        <v>2119</v>
      </c>
    </row>
    <row r="30" spans="1:5" ht="12.75">
      <c r="A30">
        <v>25</v>
      </c>
      <c r="B30" s="13"/>
      <c r="C30" s="40" t="s">
        <v>17</v>
      </c>
      <c r="D30" s="65">
        <v>1</v>
      </c>
      <c r="E30" s="68">
        <v>1</v>
      </c>
    </row>
    <row r="31" spans="1:5" ht="12.75">
      <c r="A31">
        <v>26</v>
      </c>
      <c r="B31" s="17"/>
      <c r="C31" s="340" t="s">
        <v>38</v>
      </c>
      <c r="D31" s="341"/>
      <c r="E31" s="346"/>
    </row>
    <row r="32" spans="1:5" ht="12.75">
      <c r="A32">
        <v>27</v>
      </c>
      <c r="B32" s="13"/>
      <c r="C32" s="40" t="s">
        <v>18</v>
      </c>
      <c r="D32" s="70">
        <v>0</v>
      </c>
      <c r="E32" s="71">
        <v>0</v>
      </c>
    </row>
    <row r="33" spans="1:5" ht="12.75">
      <c r="A33">
        <v>28</v>
      </c>
      <c r="B33" s="13"/>
      <c r="C33" s="11" t="s">
        <v>17</v>
      </c>
      <c r="D33" s="65">
        <v>0</v>
      </c>
      <c r="E33" s="68">
        <v>0</v>
      </c>
    </row>
    <row r="34" spans="1:5" ht="12.75">
      <c r="A34">
        <v>29</v>
      </c>
      <c r="B34" s="13"/>
      <c r="C34" s="340" t="s">
        <v>20</v>
      </c>
      <c r="D34" s="341"/>
      <c r="E34" s="346"/>
    </row>
    <row r="35" spans="1:5" ht="12.75">
      <c r="A35">
        <v>30</v>
      </c>
      <c r="B35" s="13"/>
      <c r="C35" s="40" t="s">
        <v>18</v>
      </c>
      <c r="D35" s="70">
        <v>0</v>
      </c>
      <c r="E35" s="71">
        <v>0</v>
      </c>
    </row>
    <row r="36" spans="1:5" ht="12.75">
      <c r="A36">
        <v>31</v>
      </c>
      <c r="B36" s="13"/>
      <c r="C36" s="11" t="s">
        <v>17</v>
      </c>
      <c r="D36" s="65">
        <v>0</v>
      </c>
      <c r="E36" s="68">
        <v>0</v>
      </c>
    </row>
    <row r="37" spans="1:5" ht="12.75">
      <c r="A37">
        <v>32</v>
      </c>
      <c r="B37" s="13"/>
      <c r="C37" s="340" t="s">
        <v>39</v>
      </c>
      <c r="D37" s="341"/>
      <c r="E37" s="346"/>
    </row>
    <row r="38" spans="1:5" ht="12.75">
      <c r="A38">
        <v>33</v>
      </c>
      <c r="B38" s="13"/>
      <c r="C38" s="40" t="s">
        <v>18</v>
      </c>
      <c r="D38" s="70">
        <v>0</v>
      </c>
      <c r="E38" s="71">
        <v>0</v>
      </c>
    </row>
    <row r="39" spans="1:5" ht="13.5" thickBot="1">
      <c r="A39">
        <v>34</v>
      </c>
      <c r="B39" s="16"/>
      <c r="C39" s="42" t="s">
        <v>17</v>
      </c>
      <c r="D39" s="65">
        <v>0</v>
      </c>
      <c r="E39" s="68">
        <v>0</v>
      </c>
    </row>
    <row r="40" spans="1:17" s="172" customFormat="1" ht="13.5" thickBot="1">
      <c r="A40">
        <v>35</v>
      </c>
      <c r="B40" s="337" t="s">
        <v>65</v>
      </c>
      <c r="C40" s="338"/>
      <c r="D40" s="338"/>
      <c r="E40" s="339"/>
      <c r="F40" s="57"/>
      <c r="G40" s="57"/>
      <c r="H40" s="57"/>
      <c r="I40" s="57"/>
      <c r="J40" s="57"/>
      <c r="K40" s="57"/>
      <c r="L40" s="57"/>
      <c r="M40" s="57"/>
      <c r="N40" s="57"/>
      <c r="O40" s="57"/>
      <c r="P40" s="57"/>
      <c r="Q40" s="57"/>
    </row>
    <row r="41" spans="1:17" s="172" customFormat="1" ht="12.75">
      <c r="A41">
        <v>36</v>
      </c>
      <c r="B41" s="155"/>
      <c r="C41" s="162" t="s">
        <v>66</v>
      </c>
      <c r="D41" s="285">
        <v>0</v>
      </c>
      <c r="E41" s="286">
        <v>0.0033</v>
      </c>
      <c r="F41" s="41"/>
      <c r="G41" s="57"/>
      <c r="H41" s="57"/>
      <c r="I41" s="57"/>
      <c r="J41" s="57"/>
      <c r="K41" s="57"/>
      <c r="L41" s="57"/>
      <c r="M41" s="57"/>
      <c r="N41" s="57"/>
      <c r="O41" s="57"/>
      <c r="P41" s="57"/>
      <c r="Q41" s="57"/>
    </row>
    <row r="42" spans="1:17" s="172" customFormat="1" ht="12.75">
      <c r="A42">
        <v>37</v>
      </c>
      <c r="B42" s="155"/>
      <c r="C42" s="163" t="s">
        <v>67</v>
      </c>
      <c r="D42" s="282">
        <v>0.0089</v>
      </c>
      <c r="E42" s="283">
        <v>0.0113</v>
      </c>
      <c r="F42" s="57"/>
      <c r="G42" s="57"/>
      <c r="H42" s="57"/>
      <c r="I42" s="57"/>
      <c r="J42" s="57"/>
      <c r="K42" s="57"/>
      <c r="L42" s="57"/>
      <c r="M42" s="57"/>
      <c r="N42" s="57"/>
      <c r="O42" s="57"/>
      <c r="P42" s="57"/>
      <c r="Q42" s="57"/>
    </row>
    <row r="43" spans="1:17" s="172" customFormat="1" ht="12.75">
      <c r="A43">
        <v>38</v>
      </c>
      <c r="B43" s="155"/>
      <c r="C43" s="163" t="s">
        <v>68</v>
      </c>
      <c r="D43" s="282">
        <v>0.0268</v>
      </c>
      <c r="E43" s="287">
        <v>0.0505</v>
      </c>
      <c r="F43" s="41"/>
      <c r="G43" s="57"/>
      <c r="H43" s="57"/>
      <c r="I43" s="57"/>
      <c r="J43" s="57"/>
      <c r="K43" s="57"/>
      <c r="L43" s="57"/>
      <c r="M43" s="57"/>
      <c r="N43" s="57"/>
      <c r="O43" s="57"/>
      <c r="P43" s="57"/>
      <c r="Q43" s="57"/>
    </row>
    <row r="44" spans="1:17" s="172" customFormat="1" ht="13.5" thickBot="1">
      <c r="A44">
        <v>39</v>
      </c>
      <c r="B44" s="155"/>
      <c r="C44" s="164" t="s">
        <v>69</v>
      </c>
      <c r="D44" s="288">
        <v>0.9643</v>
      </c>
      <c r="E44" s="284">
        <v>0.9349</v>
      </c>
      <c r="F44" s="289"/>
      <c r="G44" s="57"/>
      <c r="H44" s="57"/>
      <c r="I44" s="57"/>
      <c r="J44" s="57"/>
      <c r="K44" s="57"/>
      <c r="L44" s="57"/>
      <c r="M44" s="57"/>
      <c r="N44" s="57"/>
      <c r="O44" s="57"/>
      <c r="P44" s="57"/>
      <c r="Q44" s="57"/>
    </row>
    <row r="45" spans="1:17" s="172" customFormat="1" ht="13.5" thickBot="1">
      <c r="A45">
        <v>40</v>
      </c>
      <c r="B45" s="337" t="s">
        <v>7</v>
      </c>
      <c r="C45" s="338"/>
      <c r="D45" s="338"/>
      <c r="E45" s="339"/>
      <c r="F45" s="57"/>
      <c r="G45" s="57"/>
      <c r="H45" s="57"/>
      <c r="I45" s="57"/>
      <c r="J45" s="279"/>
      <c r="K45" s="57"/>
      <c r="L45" s="57"/>
      <c r="M45" s="57"/>
      <c r="N45" s="57"/>
      <c r="O45" s="57"/>
      <c r="P45" s="57"/>
      <c r="Q45" s="57"/>
    </row>
    <row r="46" spans="1:17" s="172" customFormat="1" ht="12.75">
      <c r="A46">
        <v>41</v>
      </c>
      <c r="B46" s="155"/>
      <c r="C46" s="165" t="s">
        <v>8</v>
      </c>
      <c r="D46" s="157">
        <v>3</v>
      </c>
      <c r="E46" s="166">
        <v>108</v>
      </c>
      <c r="F46" s="57"/>
      <c r="G46" s="57"/>
      <c r="H46" s="57"/>
      <c r="I46" s="57"/>
      <c r="J46" s="57"/>
      <c r="K46" s="57"/>
      <c r="L46" s="57"/>
      <c r="M46" s="57"/>
      <c r="N46" s="57"/>
      <c r="O46" s="57"/>
      <c r="P46" s="57"/>
      <c r="Q46" s="57"/>
    </row>
    <row r="47" spans="1:17" s="172" customFormat="1" ht="12.75">
      <c r="A47">
        <v>42</v>
      </c>
      <c r="B47" s="155"/>
      <c r="C47" s="167" t="s">
        <v>9</v>
      </c>
      <c r="D47" s="159">
        <v>0</v>
      </c>
      <c r="E47" s="168">
        <v>60</v>
      </c>
      <c r="F47" s="57"/>
      <c r="G47" s="57"/>
      <c r="H47" s="57"/>
      <c r="I47" s="57"/>
      <c r="J47" s="57"/>
      <c r="K47" s="57"/>
      <c r="L47" s="57"/>
      <c r="M47" s="57"/>
      <c r="N47" s="57"/>
      <c r="O47" s="57"/>
      <c r="P47" s="57"/>
      <c r="Q47" s="57"/>
    </row>
    <row r="48" spans="1:17" s="172" customFormat="1" ht="12.75">
      <c r="A48">
        <v>43</v>
      </c>
      <c r="B48" s="155"/>
      <c r="C48" s="167" t="s">
        <v>10</v>
      </c>
      <c r="D48" s="159">
        <v>0</v>
      </c>
      <c r="E48" s="168">
        <v>32</v>
      </c>
      <c r="F48" s="57"/>
      <c r="G48" s="57"/>
      <c r="H48" s="57"/>
      <c r="I48" s="57"/>
      <c r="J48" s="57"/>
      <c r="K48" s="57"/>
      <c r="L48" s="57"/>
      <c r="M48" s="57"/>
      <c r="N48" s="57"/>
      <c r="O48" s="57"/>
      <c r="P48" s="57"/>
      <c r="Q48" s="57"/>
    </row>
    <row r="49" spans="1:17" s="172" customFormat="1" ht="12.75">
      <c r="A49">
        <v>44</v>
      </c>
      <c r="B49" s="155"/>
      <c r="C49" s="167" t="s">
        <v>12</v>
      </c>
      <c r="D49" s="159">
        <v>9</v>
      </c>
      <c r="E49" s="168">
        <v>609</v>
      </c>
      <c r="F49" s="57"/>
      <c r="G49" s="57"/>
      <c r="H49" s="57"/>
      <c r="I49" s="57"/>
      <c r="J49" s="57"/>
      <c r="K49" s="57"/>
      <c r="L49" s="57"/>
      <c r="M49" s="57"/>
      <c r="N49" s="57"/>
      <c r="O49" s="57"/>
      <c r="P49" s="57"/>
      <c r="Q49" s="57"/>
    </row>
    <row r="50" spans="1:17" s="172" customFormat="1" ht="12.75">
      <c r="A50">
        <v>45</v>
      </c>
      <c r="B50" s="155"/>
      <c r="C50" s="169" t="s">
        <v>11</v>
      </c>
      <c r="D50" s="170">
        <v>27</v>
      </c>
      <c r="E50" s="171">
        <v>412</v>
      </c>
      <c r="F50" s="57"/>
      <c r="G50" s="57"/>
      <c r="H50" s="57"/>
      <c r="I50" s="57"/>
      <c r="J50" s="57"/>
      <c r="K50" s="57"/>
      <c r="L50" s="57"/>
      <c r="M50" s="57"/>
      <c r="N50" s="57"/>
      <c r="O50" s="57"/>
      <c r="P50" s="57"/>
      <c r="Q50" s="57"/>
    </row>
    <row r="51" spans="1:17" s="172" customFormat="1" ht="13.5" thickBot="1">
      <c r="A51">
        <v>46</v>
      </c>
      <c r="B51" s="155"/>
      <c r="C51" s="169" t="s">
        <v>19</v>
      </c>
      <c r="D51" s="161">
        <v>73</v>
      </c>
      <c r="E51" s="171">
        <v>898</v>
      </c>
      <c r="F51" s="57"/>
      <c r="G51" s="57"/>
      <c r="H51" s="57"/>
      <c r="I51" s="57"/>
      <c r="J51" s="57"/>
      <c r="K51" s="57"/>
      <c r="L51" s="57"/>
      <c r="M51" s="57"/>
      <c r="N51" s="57"/>
      <c r="O51" s="57"/>
      <c r="P51" s="57"/>
      <c r="Q51" s="57"/>
    </row>
    <row r="52" spans="1:5" ht="13.5" thickBot="1">
      <c r="A52">
        <v>47</v>
      </c>
      <c r="B52" s="353" t="s">
        <v>37</v>
      </c>
      <c r="C52" s="354"/>
      <c r="D52" s="354"/>
      <c r="E52" s="355"/>
    </row>
    <row r="53" spans="1:5" ht="26.25" thickBot="1">
      <c r="A53">
        <v>48</v>
      </c>
      <c r="B53" s="21"/>
      <c r="C53" s="51" t="s">
        <v>60</v>
      </c>
      <c r="D53" s="85">
        <v>121</v>
      </c>
      <c r="E53" s="71">
        <v>2096</v>
      </c>
    </row>
    <row r="54" spans="1:5" ht="13.5" thickBot="1">
      <c r="A54">
        <v>49</v>
      </c>
      <c r="B54" s="337" t="s">
        <v>46</v>
      </c>
      <c r="C54" s="338"/>
      <c r="D54" s="338"/>
      <c r="E54" s="339"/>
    </row>
    <row r="55" spans="1:5" ht="12.75">
      <c r="A55">
        <v>50</v>
      </c>
      <c r="B55" s="17"/>
      <c r="C55" s="343" t="s">
        <v>15</v>
      </c>
      <c r="D55" s="344"/>
      <c r="E55" s="345"/>
    </row>
    <row r="56" spans="1:5" ht="12.75">
      <c r="A56">
        <v>51</v>
      </c>
      <c r="B56" s="13"/>
      <c r="C56" s="40" t="s">
        <v>18</v>
      </c>
      <c r="D56" s="70">
        <v>1</v>
      </c>
      <c r="E56" s="71">
        <v>15</v>
      </c>
    </row>
    <row r="57" spans="1:5" ht="12.75">
      <c r="A57">
        <v>52</v>
      </c>
      <c r="B57" s="13"/>
      <c r="C57" s="11" t="s">
        <v>17</v>
      </c>
      <c r="D57" s="66">
        <v>0.0083</v>
      </c>
      <c r="E57" s="67">
        <v>0.0072</v>
      </c>
    </row>
    <row r="58" spans="1:5" ht="12.75">
      <c r="A58">
        <v>53</v>
      </c>
      <c r="B58" s="13"/>
      <c r="C58" s="340" t="s">
        <v>152</v>
      </c>
      <c r="D58" s="341"/>
      <c r="E58" s="342"/>
    </row>
    <row r="59" spans="1:5" ht="12.75">
      <c r="A59">
        <v>54</v>
      </c>
      <c r="B59" s="13"/>
      <c r="C59" s="40" t="s">
        <v>18</v>
      </c>
      <c r="D59" s="70">
        <v>0</v>
      </c>
      <c r="E59" s="71">
        <v>0</v>
      </c>
    </row>
    <row r="60" spans="1:5" ht="12.75">
      <c r="A60">
        <v>55</v>
      </c>
      <c r="B60" s="13"/>
      <c r="C60" s="11" t="s">
        <v>17</v>
      </c>
      <c r="D60" s="66">
        <v>0</v>
      </c>
      <c r="E60" s="67">
        <v>0</v>
      </c>
    </row>
    <row r="61" spans="1:5" ht="12.75">
      <c r="A61">
        <v>56</v>
      </c>
      <c r="B61" s="17"/>
      <c r="C61" s="340" t="s">
        <v>23</v>
      </c>
      <c r="D61" s="341"/>
      <c r="E61" s="342"/>
    </row>
    <row r="62" spans="1:5" ht="12.75">
      <c r="A62">
        <v>57</v>
      </c>
      <c r="B62" s="13"/>
      <c r="C62" s="40" t="s">
        <v>18</v>
      </c>
      <c r="D62" s="70">
        <v>0</v>
      </c>
      <c r="E62" s="71">
        <v>0</v>
      </c>
    </row>
    <row r="63" spans="1:5" ht="12.75">
      <c r="A63">
        <v>58</v>
      </c>
      <c r="B63" s="13"/>
      <c r="C63" s="11" t="s">
        <v>17</v>
      </c>
      <c r="D63" s="66">
        <v>0</v>
      </c>
      <c r="E63" s="67">
        <v>0</v>
      </c>
    </row>
    <row r="64" spans="1:5" ht="12.75">
      <c r="A64">
        <v>59</v>
      </c>
      <c r="B64" s="17"/>
      <c r="C64" s="340" t="s">
        <v>16</v>
      </c>
      <c r="D64" s="341"/>
      <c r="E64" s="342"/>
    </row>
    <row r="65" spans="1:5" ht="12.75">
      <c r="A65">
        <v>60</v>
      </c>
      <c r="B65" s="13"/>
      <c r="C65" s="40" t="s">
        <v>18</v>
      </c>
      <c r="D65" s="70">
        <v>0</v>
      </c>
      <c r="E65" s="71">
        <v>3</v>
      </c>
    </row>
    <row r="66" spans="1:5" ht="13.5" thickBot="1">
      <c r="A66">
        <v>61</v>
      </c>
      <c r="B66" s="13"/>
      <c r="C66" s="11" t="s">
        <v>17</v>
      </c>
      <c r="D66" s="66">
        <v>0</v>
      </c>
      <c r="E66" s="67">
        <v>0.0014</v>
      </c>
    </row>
    <row r="67" spans="1:5" ht="13.5" thickBot="1">
      <c r="A67">
        <v>62</v>
      </c>
      <c r="B67" s="337" t="s">
        <v>47</v>
      </c>
      <c r="C67" s="338"/>
      <c r="D67" s="338"/>
      <c r="E67" s="339"/>
    </row>
    <row r="68" spans="1:5" ht="12.75">
      <c r="A68">
        <v>63</v>
      </c>
      <c r="B68" s="13"/>
      <c r="C68" s="343" t="s">
        <v>153</v>
      </c>
      <c r="D68" s="344"/>
      <c r="E68" s="345"/>
    </row>
    <row r="69" spans="1:5" ht="12.75">
      <c r="A69">
        <v>64</v>
      </c>
      <c r="B69" s="13"/>
      <c r="C69" s="18" t="s">
        <v>24</v>
      </c>
      <c r="D69" s="145" t="s">
        <v>72</v>
      </c>
      <c r="E69" s="147" t="s">
        <v>72</v>
      </c>
    </row>
    <row r="70" spans="1:5" ht="12.75">
      <c r="A70">
        <v>65</v>
      </c>
      <c r="B70" s="13"/>
      <c r="C70" s="18" t="s">
        <v>17</v>
      </c>
      <c r="D70" s="146" t="s">
        <v>72</v>
      </c>
      <c r="E70" s="148" t="s">
        <v>72</v>
      </c>
    </row>
    <row r="71" spans="1:5" s="181" customFormat="1" ht="12.75">
      <c r="A71">
        <v>66</v>
      </c>
      <c r="B71" s="180"/>
      <c r="C71" s="347" t="s">
        <v>41</v>
      </c>
      <c r="D71" s="348"/>
      <c r="E71" s="349"/>
    </row>
    <row r="72" spans="1:5" s="181" customFormat="1" ht="12.75">
      <c r="A72">
        <v>67</v>
      </c>
      <c r="B72" s="180"/>
      <c r="C72" s="182" t="s">
        <v>18</v>
      </c>
      <c r="D72" s="257">
        <v>0</v>
      </c>
      <c r="E72" s="258">
        <v>0</v>
      </c>
    </row>
    <row r="73" spans="1:5" s="181" customFormat="1" ht="12.75">
      <c r="A73">
        <v>68</v>
      </c>
      <c r="B73" s="180"/>
      <c r="C73" s="182" t="s">
        <v>17</v>
      </c>
      <c r="D73" s="259">
        <v>0</v>
      </c>
      <c r="E73" s="260">
        <v>0</v>
      </c>
    </row>
    <row r="74" spans="1:5" ht="12.75">
      <c r="A74">
        <v>69</v>
      </c>
      <c r="B74" s="13"/>
      <c r="C74" s="340" t="s">
        <v>51</v>
      </c>
      <c r="D74" s="341"/>
      <c r="E74" s="342"/>
    </row>
    <row r="75" spans="1:5" ht="12.75">
      <c r="A75">
        <v>70</v>
      </c>
      <c r="B75" s="13"/>
      <c r="C75" s="18" t="s">
        <v>18</v>
      </c>
      <c r="D75" s="149" t="s">
        <v>72</v>
      </c>
      <c r="E75" s="151" t="s">
        <v>72</v>
      </c>
    </row>
    <row r="76" spans="1:5" ht="12.75">
      <c r="A76">
        <v>71</v>
      </c>
      <c r="B76" s="13"/>
      <c r="C76" s="18" t="s">
        <v>17</v>
      </c>
      <c r="D76" s="150" t="s">
        <v>72</v>
      </c>
      <c r="E76" s="152" t="s">
        <v>72</v>
      </c>
    </row>
    <row r="77" spans="1:5" ht="12.75">
      <c r="A77">
        <v>72</v>
      </c>
      <c r="B77" s="41"/>
      <c r="C77" s="340" t="s">
        <v>158</v>
      </c>
      <c r="D77" s="341"/>
      <c r="E77" s="342"/>
    </row>
    <row r="78" spans="1:5" ht="12.75">
      <c r="A78">
        <v>73</v>
      </c>
      <c r="B78" s="41"/>
      <c r="C78" s="40" t="s">
        <v>18</v>
      </c>
      <c r="D78" s="183">
        <v>120</v>
      </c>
      <c r="E78" s="183">
        <v>2078</v>
      </c>
    </row>
    <row r="79" spans="1:5" ht="12.75">
      <c r="A79">
        <v>74</v>
      </c>
      <c r="B79" s="173"/>
      <c r="C79" s="120" t="s">
        <v>17</v>
      </c>
      <c r="D79" s="290">
        <v>0.9917</v>
      </c>
      <c r="E79" s="290">
        <v>0.9914</v>
      </c>
    </row>
    <row r="80" spans="2:5" ht="33" customHeight="1">
      <c r="B80" s="311" t="s">
        <v>332</v>
      </c>
      <c r="C80" s="300"/>
      <c r="D80" s="300"/>
      <c r="E80" s="312"/>
    </row>
    <row r="81" spans="2:5" s="183" customFormat="1" ht="33" customHeight="1">
      <c r="B81" s="311" t="s">
        <v>333</v>
      </c>
      <c r="C81" s="300"/>
      <c r="D81" s="300"/>
      <c r="E81" s="312"/>
    </row>
    <row r="82" spans="2:5" s="183" customFormat="1" ht="33" customHeight="1" thickBot="1">
      <c r="B82" s="386" t="s">
        <v>334</v>
      </c>
      <c r="C82" s="387"/>
      <c r="D82" s="387"/>
      <c r="E82" s="388"/>
    </row>
    <row r="83" spans="2:5" ht="27.75" customHeight="1" thickBot="1">
      <c r="B83" s="386" t="s">
        <v>335</v>
      </c>
      <c r="C83" s="387"/>
      <c r="D83" s="387"/>
      <c r="E83" s="388"/>
    </row>
  </sheetData>
  <sheetProtection/>
  <mergeCells count="36">
    <mergeCell ref="B52:E52"/>
    <mergeCell ref="C68:E68"/>
    <mergeCell ref="C74:E74"/>
    <mergeCell ref="B80:E80"/>
    <mergeCell ref="B54:E54"/>
    <mergeCell ref="C55:E55"/>
    <mergeCell ref="C58:E58"/>
    <mergeCell ref="C61:E61"/>
    <mergeCell ref="C71:E71"/>
    <mergeCell ref="C19:E19"/>
    <mergeCell ref="B83:E83"/>
    <mergeCell ref="C77:E77"/>
    <mergeCell ref="C64:E64"/>
    <mergeCell ref="B67:E67"/>
    <mergeCell ref="B27:E27"/>
    <mergeCell ref="C28:E28"/>
    <mergeCell ref="C31:E31"/>
    <mergeCell ref="C34:E34"/>
    <mergeCell ref="C37:E37"/>
    <mergeCell ref="C16:E16"/>
    <mergeCell ref="B1:E1"/>
    <mergeCell ref="B2:E2"/>
    <mergeCell ref="B3:E3"/>
    <mergeCell ref="D4:D5"/>
    <mergeCell ref="E4:E5"/>
    <mergeCell ref="C13:E13"/>
    <mergeCell ref="B82:E82"/>
    <mergeCell ref="B81:E81"/>
    <mergeCell ref="B6:E6"/>
    <mergeCell ref="C7:E7"/>
    <mergeCell ref="C10:E10"/>
    <mergeCell ref="B40:E40"/>
    <mergeCell ref="B45:E45"/>
    <mergeCell ref="B22:E22"/>
    <mergeCell ref="B23:E23"/>
    <mergeCell ref="B25:E25"/>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I88"/>
  <sheetViews>
    <sheetView showGridLines="0" view="pageBreakPreview" zoomScaleSheetLayoutView="100" zoomScalePageLayoutView="0" workbookViewId="0" topLeftCell="A1">
      <selection activeCell="E15" sqref="E15"/>
    </sheetView>
  </sheetViews>
  <sheetFormatPr defaultColWidth="9.140625" defaultRowHeight="12.75"/>
  <cols>
    <col min="1" max="1" width="9.140625" style="183" customWidth="1"/>
    <col min="2" max="2" width="11.140625" style="183" customWidth="1"/>
    <col min="3" max="3" width="59.8515625" style="183" customWidth="1"/>
    <col min="4" max="4" width="11.00390625" style="183" customWidth="1"/>
    <col min="5" max="5" width="13.57421875" style="183" customWidth="1"/>
    <col min="6" max="6" width="9.140625" style="183" customWidth="1"/>
    <col min="7" max="7" width="12.140625" style="183" bestFit="1" customWidth="1"/>
    <col min="8" max="8" width="9.140625" style="183" customWidth="1"/>
    <col min="9" max="9" width="10.140625" style="183" bestFit="1" customWidth="1"/>
    <col min="10" max="16384" width="9.140625" style="183" customWidth="1"/>
  </cols>
  <sheetData>
    <row r="1" spans="2:5" ht="21" thickBot="1">
      <c r="B1" s="319" t="s">
        <v>52</v>
      </c>
      <c r="C1" s="320"/>
      <c r="D1" s="320"/>
      <c r="E1" s="321"/>
    </row>
    <row r="2" spans="2:5" ht="15.75">
      <c r="B2" s="332" t="s">
        <v>36</v>
      </c>
      <c r="C2" s="358"/>
      <c r="D2" s="358"/>
      <c r="E2" s="359"/>
    </row>
    <row r="3" spans="2:5" ht="16.5" thickBot="1">
      <c r="B3" s="360" t="s">
        <v>172</v>
      </c>
      <c r="C3" s="361"/>
      <c r="D3" s="361"/>
      <c r="E3" s="362"/>
    </row>
    <row r="4" spans="2:5" ht="12.75">
      <c r="B4" s="43"/>
      <c r="C4" s="44"/>
      <c r="D4" s="325" t="s">
        <v>53</v>
      </c>
      <c r="E4" s="325" t="s">
        <v>54</v>
      </c>
    </row>
    <row r="5" spans="2:5" ht="13.5" thickBot="1">
      <c r="B5" s="45"/>
      <c r="C5" s="46"/>
      <c r="D5" s="326"/>
      <c r="E5" s="326"/>
    </row>
    <row r="6" spans="1:5" ht="13.5" thickBot="1">
      <c r="A6" s="183">
        <v>1</v>
      </c>
      <c r="B6" s="363" t="s">
        <v>45</v>
      </c>
      <c r="C6" s="364"/>
      <c r="D6" s="364"/>
      <c r="E6" s="365"/>
    </row>
    <row r="7" spans="1:5" ht="12.75">
      <c r="A7" s="183">
        <v>2</v>
      </c>
      <c r="B7" s="17"/>
      <c r="C7" s="366" t="s">
        <v>173</v>
      </c>
      <c r="D7" s="367"/>
      <c r="E7" s="368"/>
    </row>
    <row r="8" spans="1:8" ht="12.75">
      <c r="A8" s="183">
        <v>3</v>
      </c>
      <c r="B8" s="13"/>
      <c r="C8" s="247" t="s">
        <v>159</v>
      </c>
      <c r="D8" s="83">
        <v>3851</v>
      </c>
      <c r="E8" s="95">
        <v>17884</v>
      </c>
      <c r="G8" s="294"/>
      <c r="H8" s="294"/>
    </row>
    <row r="9" spans="1:5" ht="12.75">
      <c r="A9" s="183">
        <v>4</v>
      </c>
      <c r="B9" s="13"/>
      <c r="C9" s="247" t="s">
        <v>185</v>
      </c>
      <c r="D9" s="153" t="s">
        <v>72</v>
      </c>
      <c r="E9" s="68">
        <f>E8/E20</f>
        <v>0.988230093385644</v>
      </c>
    </row>
    <row r="10" spans="1:5" ht="12.75">
      <c r="A10" s="183">
        <v>5</v>
      </c>
      <c r="B10" s="13"/>
      <c r="C10" s="340" t="s">
        <v>22</v>
      </c>
      <c r="D10" s="356"/>
      <c r="E10" s="357"/>
    </row>
    <row r="11" spans="1:5" ht="12.75">
      <c r="A11" s="183">
        <v>6</v>
      </c>
      <c r="B11" s="13"/>
      <c r="C11" s="247" t="s">
        <v>160</v>
      </c>
      <c r="D11" s="73">
        <v>2</v>
      </c>
      <c r="E11" s="74">
        <v>7</v>
      </c>
    </row>
    <row r="12" spans="1:5" ht="12.75">
      <c r="A12" s="183">
        <v>7</v>
      </c>
      <c r="B12" s="13"/>
      <c r="C12" s="247" t="s">
        <v>186</v>
      </c>
      <c r="D12" s="153" t="s">
        <v>72</v>
      </c>
      <c r="E12" s="67">
        <f>E11/E20</f>
        <v>0.0003868044427253136</v>
      </c>
    </row>
    <row r="13" spans="1:5" ht="12.75">
      <c r="A13" s="183">
        <v>8</v>
      </c>
      <c r="B13" s="13"/>
      <c r="C13" s="340" t="s">
        <v>151</v>
      </c>
      <c r="D13" s="356"/>
      <c r="E13" s="357"/>
    </row>
    <row r="14" spans="1:5" ht="12.75">
      <c r="A14" s="183">
        <v>9</v>
      </c>
      <c r="B14" s="13"/>
      <c r="C14" s="247" t="s">
        <v>161</v>
      </c>
      <c r="D14" s="73">
        <v>0</v>
      </c>
      <c r="E14" s="74">
        <v>0</v>
      </c>
    </row>
    <row r="15" spans="1:5" ht="12.75">
      <c r="A15" s="183">
        <v>10</v>
      </c>
      <c r="B15" s="13"/>
      <c r="C15" s="247" t="s">
        <v>186</v>
      </c>
      <c r="D15" s="153" t="s">
        <v>72</v>
      </c>
      <c r="E15" s="67">
        <f>E14/E20</f>
        <v>0</v>
      </c>
    </row>
    <row r="16" spans="1:5" ht="12.75">
      <c r="A16" s="183">
        <v>11</v>
      </c>
      <c r="B16" s="17"/>
      <c r="C16" s="340" t="s">
        <v>157</v>
      </c>
      <c r="D16" s="356"/>
      <c r="E16" s="357"/>
    </row>
    <row r="17" spans="1:5" ht="12.75">
      <c r="A17" s="183">
        <v>12</v>
      </c>
      <c r="B17" s="13"/>
      <c r="C17" s="247" t="s">
        <v>162</v>
      </c>
      <c r="D17" s="100" t="s">
        <v>72</v>
      </c>
      <c r="E17" s="74">
        <v>206</v>
      </c>
    </row>
    <row r="18" spans="1:5" ht="12.75">
      <c r="A18" s="183">
        <v>13</v>
      </c>
      <c r="B18" s="13"/>
      <c r="C18" s="247" t="s">
        <v>186</v>
      </c>
      <c r="D18" s="153" t="s">
        <v>72</v>
      </c>
      <c r="E18" s="67">
        <f>E17/E20</f>
        <v>0.011383102171630657</v>
      </c>
    </row>
    <row r="19" spans="1:5" ht="12.75">
      <c r="A19" s="183">
        <v>14</v>
      </c>
      <c r="B19" s="13"/>
      <c r="C19" s="340" t="s">
        <v>70</v>
      </c>
      <c r="D19" s="356"/>
      <c r="E19" s="357"/>
    </row>
    <row r="20" spans="1:5" ht="12.75">
      <c r="A20" s="183">
        <v>15</v>
      </c>
      <c r="B20" s="13"/>
      <c r="C20" s="37" t="s">
        <v>187</v>
      </c>
      <c r="D20" s="153" t="s">
        <v>72</v>
      </c>
      <c r="E20" s="74">
        <v>18097</v>
      </c>
    </row>
    <row r="21" spans="1:5" ht="26.25" thickBot="1">
      <c r="A21" s="183">
        <v>16</v>
      </c>
      <c r="B21" s="13"/>
      <c r="C21" s="229" t="s">
        <v>174</v>
      </c>
      <c r="D21" s="73">
        <v>7</v>
      </c>
      <c r="E21" s="74">
        <v>23</v>
      </c>
    </row>
    <row r="22" spans="1:5" ht="13.5" thickBot="1">
      <c r="A22" s="183">
        <v>17</v>
      </c>
      <c r="B22" s="353" t="s">
        <v>42</v>
      </c>
      <c r="C22" s="354"/>
      <c r="D22" s="354"/>
      <c r="E22" s="355"/>
    </row>
    <row r="23" spans="1:5" ht="13.5" thickBot="1">
      <c r="A23" s="183">
        <v>18</v>
      </c>
      <c r="B23" s="350" t="s">
        <v>175</v>
      </c>
      <c r="C23" s="351"/>
      <c r="D23" s="351"/>
      <c r="E23" s="352"/>
    </row>
    <row r="24" spans="1:5" ht="12.75">
      <c r="A24" s="183">
        <v>19</v>
      </c>
      <c r="B24" s="13"/>
      <c r="C24" s="247" t="s">
        <v>182</v>
      </c>
      <c r="D24" s="89">
        <v>160000</v>
      </c>
      <c r="E24" s="90">
        <v>150875</v>
      </c>
    </row>
    <row r="25" spans="1:5" ht="12.75">
      <c r="A25" s="183">
        <v>20</v>
      </c>
      <c r="B25" s="13"/>
      <c r="C25" s="247" t="s">
        <v>183</v>
      </c>
      <c r="D25" s="96">
        <v>702</v>
      </c>
      <c r="E25" s="90">
        <v>702</v>
      </c>
    </row>
    <row r="26" spans="1:5" ht="13.5" thickBot="1">
      <c r="A26" s="183">
        <v>21</v>
      </c>
      <c r="B26" s="13"/>
      <c r="C26" s="104" t="s">
        <v>184</v>
      </c>
      <c r="D26" s="108">
        <v>0.4092</v>
      </c>
      <c r="E26" s="109">
        <v>0.3993</v>
      </c>
    </row>
    <row r="27" spans="1:5" ht="13.5" thickBot="1">
      <c r="A27" s="183">
        <v>22</v>
      </c>
      <c r="B27" s="350" t="s">
        <v>44</v>
      </c>
      <c r="C27" s="351"/>
      <c r="D27" s="351"/>
      <c r="E27" s="352"/>
    </row>
    <row r="28" spans="1:9" ht="13.5" thickBot="1">
      <c r="A28" s="183">
        <v>23</v>
      </c>
      <c r="B28" s="20"/>
      <c r="C28" s="47" t="s">
        <v>143</v>
      </c>
      <c r="D28" s="82">
        <v>57673499.67</v>
      </c>
      <c r="E28" s="84">
        <v>267492433.68</v>
      </c>
      <c r="G28" s="254"/>
      <c r="I28" s="254"/>
    </row>
    <row r="29" spans="1:5" ht="13.5" thickBot="1">
      <c r="A29" s="183">
        <v>24</v>
      </c>
      <c r="B29" s="350" t="s">
        <v>176</v>
      </c>
      <c r="C29" s="351"/>
      <c r="D29" s="351"/>
      <c r="E29" s="352"/>
    </row>
    <row r="30" spans="1:5" ht="13.5" thickBot="1">
      <c r="A30" s="183">
        <v>25</v>
      </c>
      <c r="B30" s="316" t="s">
        <v>65</v>
      </c>
      <c r="C30" s="323"/>
      <c r="D30" s="323"/>
      <c r="E30" s="324"/>
    </row>
    <row r="31" spans="1:5" ht="12.75">
      <c r="A31" s="183">
        <v>26</v>
      </c>
      <c r="B31" s="8"/>
      <c r="C31" s="239" t="s">
        <v>66</v>
      </c>
      <c r="D31" s="64">
        <f>0/D8</f>
        <v>0</v>
      </c>
      <c r="E31" s="64">
        <f>4/E8</f>
        <v>0.00022366360993066427</v>
      </c>
    </row>
    <row r="32" spans="1:5" ht="12.75">
      <c r="A32" s="183">
        <v>27</v>
      </c>
      <c r="B32" s="8"/>
      <c r="C32" s="240" t="s">
        <v>67</v>
      </c>
      <c r="D32" s="65">
        <f>309/D8</f>
        <v>0.08023889898727603</v>
      </c>
      <c r="E32" s="65">
        <f>1463/E8</f>
        <v>0.08180496533214046</v>
      </c>
    </row>
    <row r="33" spans="1:5" ht="12.75">
      <c r="A33" s="183">
        <v>28</v>
      </c>
      <c r="B33" s="8"/>
      <c r="C33" s="240" t="s">
        <v>68</v>
      </c>
      <c r="D33" s="65">
        <f>1317/D8</f>
        <v>0.34198909374188524</v>
      </c>
      <c r="E33" s="65">
        <f>6328/E8</f>
        <v>0.3538358309103109</v>
      </c>
    </row>
    <row r="34" spans="1:6" ht="13.5" thickBot="1">
      <c r="A34" s="183">
        <v>29</v>
      </c>
      <c r="B34" s="8"/>
      <c r="C34" s="241" t="s">
        <v>69</v>
      </c>
      <c r="D34" s="66">
        <f>2225/D8</f>
        <v>0.5777720072708388</v>
      </c>
      <c r="E34" s="66">
        <f>10089/E8</f>
        <v>0.564135540147618</v>
      </c>
      <c r="F34" s="290"/>
    </row>
    <row r="35" spans="1:5" ht="13.5" thickBot="1">
      <c r="A35" s="183">
        <v>30</v>
      </c>
      <c r="B35" s="316" t="s">
        <v>1</v>
      </c>
      <c r="C35" s="335"/>
      <c r="D35" s="335"/>
      <c r="E35" s="336"/>
    </row>
    <row r="36" spans="1:5" ht="12.75">
      <c r="A36" s="183">
        <v>31</v>
      </c>
      <c r="B36" s="8"/>
      <c r="C36" s="327" t="s">
        <v>25</v>
      </c>
      <c r="D36" s="328"/>
      <c r="E36" s="329"/>
    </row>
    <row r="37" spans="1:5" ht="12.75">
      <c r="A37" s="183">
        <v>32</v>
      </c>
      <c r="B37" s="8"/>
      <c r="C37" s="308" t="s">
        <v>28</v>
      </c>
      <c r="D37" s="309"/>
      <c r="E37" s="310"/>
    </row>
    <row r="38" spans="1:5" ht="12.75">
      <c r="A38" s="183">
        <v>33</v>
      </c>
      <c r="B38" s="9"/>
      <c r="C38" s="242" t="s">
        <v>2</v>
      </c>
      <c r="D38" s="69">
        <v>8</v>
      </c>
      <c r="E38" s="72">
        <v>40</v>
      </c>
    </row>
    <row r="39" spans="1:5" ht="12.75">
      <c r="A39" s="183">
        <v>34</v>
      </c>
      <c r="B39" s="9"/>
      <c r="C39" s="243" t="s">
        <v>3</v>
      </c>
      <c r="D39" s="70">
        <v>108</v>
      </c>
      <c r="E39" s="71">
        <v>492</v>
      </c>
    </row>
    <row r="40" spans="1:8" ht="12.75">
      <c r="A40" s="183">
        <v>35</v>
      </c>
      <c r="B40" s="9"/>
      <c r="C40" s="243" t="s">
        <v>4</v>
      </c>
      <c r="D40" s="70">
        <v>554</v>
      </c>
      <c r="E40" s="95">
        <v>2587</v>
      </c>
      <c r="H40" s="295"/>
    </row>
    <row r="41" spans="1:5" ht="12.75">
      <c r="A41" s="183">
        <v>36</v>
      </c>
      <c r="B41" s="9"/>
      <c r="C41" s="243" t="s">
        <v>5</v>
      </c>
      <c r="D41" s="70">
        <v>10</v>
      </c>
      <c r="E41" s="71">
        <v>54</v>
      </c>
    </row>
    <row r="42" spans="1:8" ht="12.75">
      <c r="A42" s="183">
        <v>37</v>
      </c>
      <c r="B42" s="9"/>
      <c r="C42" s="243" t="s">
        <v>26</v>
      </c>
      <c r="D42" s="70">
        <v>2968</v>
      </c>
      <c r="E42" s="71">
        <v>13812</v>
      </c>
      <c r="H42" s="295"/>
    </row>
    <row r="43" spans="1:5" ht="12.75">
      <c r="A43" s="183">
        <v>38</v>
      </c>
      <c r="B43" s="9"/>
      <c r="C43" s="243" t="s">
        <v>27</v>
      </c>
      <c r="D43" s="70">
        <f>102+101</f>
        <v>203</v>
      </c>
      <c r="E43" s="71">
        <f>467+432</f>
        <v>899</v>
      </c>
    </row>
    <row r="44" spans="1:5" ht="12.75">
      <c r="A44" s="183">
        <v>39</v>
      </c>
      <c r="B44" s="8"/>
      <c r="C44" s="308" t="s">
        <v>29</v>
      </c>
      <c r="D44" s="309"/>
      <c r="E44" s="310"/>
    </row>
    <row r="45" spans="1:5" ht="12.75">
      <c r="A45" s="183">
        <v>40</v>
      </c>
      <c r="B45" s="9"/>
      <c r="C45" s="242" t="s">
        <v>30</v>
      </c>
      <c r="D45" s="69">
        <v>1030</v>
      </c>
      <c r="E45" s="72">
        <v>4585</v>
      </c>
    </row>
    <row r="46" spans="1:8" ht="12.75">
      <c r="A46" s="183">
        <v>41</v>
      </c>
      <c r="B46" s="9"/>
      <c r="C46" s="243" t="s">
        <v>31</v>
      </c>
      <c r="D46" s="70">
        <v>2664</v>
      </c>
      <c r="E46" s="95">
        <v>12673</v>
      </c>
      <c r="H46" s="295"/>
    </row>
    <row r="47" spans="1:5" ht="12.75">
      <c r="A47" s="183">
        <v>42</v>
      </c>
      <c r="B47" s="9"/>
      <c r="C47" s="243" t="s">
        <v>27</v>
      </c>
      <c r="D47" s="70">
        <v>157</v>
      </c>
      <c r="E47" s="71">
        <v>626</v>
      </c>
    </row>
    <row r="48" spans="1:5" ht="12.75">
      <c r="A48" s="183">
        <v>43</v>
      </c>
      <c r="B48" s="8"/>
      <c r="C48" s="308" t="s">
        <v>6</v>
      </c>
      <c r="D48" s="309"/>
      <c r="E48" s="310"/>
    </row>
    <row r="49" spans="1:8" ht="12.75">
      <c r="A49" s="183">
        <v>44</v>
      </c>
      <c r="B49" s="9"/>
      <c r="C49" s="242" t="s">
        <v>32</v>
      </c>
      <c r="D49" s="69">
        <v>2100</v>
      </c>
      <c r="E49" s="274">
        <v>9782</v>
      </c>
      <c r="H49" s="295"/>
    </row>
    <row r="50" spans="1:5" ht="12.75">
      <c r="A50" s="183">
        <v>45</v>
      </c>
      <c r="B50" s="8"/>
      <c r="C50" s="243" t="s">
        <v>33</v>
      </c>
      <c r="D50" s="70">
        <v>1751</v>
      </c>
      <c r="E50" s="71">
        <v>8102</v>
      </c>
    </row>
    <row r="51" spans="1:5" ht="12.75">
      <c r="A51" s="183">
        <v>46</v>
      </c>
      <c r="B51" s="8"/>
      <c r="C51" s="243" t="s">
        <v>27</v>
      </c>
      <c r="D51" s="70">
        <v>0</v>
      </c>
      <c r="E51" s="71">
        <v>0</v>
      </c>
    </row>
    <row r="52" spans="1:5" ht="12.75">
      <c r="A52" s="183">
        <v>47</v>
      </c>
      <c r="B52" s="8"/>
      <c r="C52" s="313" t="s">
        <v>34</v>
      </c>
      <c r="D52" s="314"/>
      <c r="E52" s="315"/>
    </row>
    <row r="53" spans="1:5" ht="12.75">
      <c r="A53" s="183">
        <v>48</v>
      </c>
      <c r="B53" s="8"/>
      <c r="C53" s="308" t="s">
        <v>28</v>
      </c>
      <c r="D53" s="309"/>
      <c r="E53" s="310"/>
    </row>
    <row r="54" spans="1:5" ht="12.75">
      <c r="A54" s="183">
        <v>49</v>
      </c>
      <c r="B54" s="8"/>
      <c r="C54" s="242" t="s">
        <v>2</v>
      </c>
      <c r="D54" s="69">
        <v>0</v>
      </c>
      <c r="E54" s="72">
        <v>7</v>
      </c>
    </row>
    <row r="55" spans="1:5" ht="12.75">
      <c r="A55" s="183">
        <v>50</v>
      </c>
      <c r="B55" s="8"/>
      <c r="C55" s="243" t="s">
        <v>3</v>
      </c>
      <c r="D55" s="70">
        <v>26</v>
      </c>
      <c r="E55" s="71">
        <v>130</v>
      </c>
    </row>
    <row r="56" spans="1:5" ht="12.75">
      <c r="A56" s="183">
        <v>51</v>
      </c>
      <c r="B56" s="8"/>
      <c r="C56" s="243" t="s">
        <v>4</v>
      </c>
      <c r="D56" s="70">
        <v>100</v>
      </c>
      <c r="E56" s="95">
        <v>404</v>
      </c>
    </row>
    <row r="57" spans="1:5" ht="12.75">
      <c r="A57" s="183">
        <v>52</v>
      </c>
      <c r="B57" s="8"/>
      <c r="C57" s="243" t="s">
        <v>5</v>
      </c>
      <c r="D57" s="70">
        <v>1</v>
      </c>
      <c r="E57" s="71">
        <v>10</v>
      </c>
    </row>
    <row r="58" spans="1:8" ht="12.75">
      <c r="A58" s="183">
        <v>53</v>
      </c>
      <c r="B58" s="8"/>
      <c r="C58" s="243" t="s">
        <v>26</v>
      </c>
      <c r="D58" s="70">
        <v>635</v>
      </c>
      <c r="E58" s="71">
        <v>3141</v>
      </c>
      <c r="H58" s="295"/>
    </row>
    <row r="59" spans="1:5" ht="12.75">
      <c r="A59" s="183">
        <v>54</v>
      </c>
      <c r="B59" s="8"/>
      <c r="C59" s="243" t="s">
        <v>27</v>
      </c>
      <c r="D59" s="70">
        <f>23+25</f>
        <v>48</v>
      </c>
      <c r="E59" s="71">
        <f>121+128</f>
        <v>249</v>
      </c>
    </row>
    <row r="60" spans="1:5" ht="12.75">
      <c r="A60" s="183">
        <v>55</v>
      </c>
      <c r="B60" s="8"/>
      <c r="C60" s="308" t="s">
        <v>29</v>
      </c>
      <c r="D60" s="309"/>
      <c r="E60" s="310"/>
    </row>
    <row r="61" spans="1:5" ht="12.75">
      <c r="A61" s="183">
        <v>56</v>
      </c>
      <c r="B61" s="8"/>
      <c r="C61" s="242" t="s">
        <v>30</v>
      </c>
      <c r="D61" s="69">
        <v>286</v>
      </c>
      <c r="E61" s="72">
        <v>1346</v>
      </c>
    </row>
    <row r="62" spans="1:8" ht="12.75">
      <c r="A62" s="183">
        <v>57</v>
      </c>
      <c r="B62" s="8"/>
      <c r="C62" s="243" t="s">
        <v>31</v>
      </c>
      <c r="D62" s="70">
        <v>487</v>
      </c>
      <c r="E62" s="95">
        <v>2445</v>
      </c>
      <c r="H62" s="295"/>
    </row>
    <row r="63" spans="1:5" ht="12.75">
      <c r="A63" s="183">
        <v>58</v>
      </c>
      <c r="B63" s="8"/>
      <c r="C63" s="243" t="s">
        <v>27</v>
      </c>
      <c r="D63" s="70">
        <v>37</v>
      </c>
      <c r="E63" s="71">
        <v>150</v>
      </c>
    </row>
    <row r="64" spans="1:5" ht="12.75">
      <c r="A64" s="183">
        <v>59</v>
      </c>
      <c r="B64" s="8"/>
      <c r="C64" s="308" t="s">
        <v>6</v>
      </c>
      <c r="D64" s="309"/>
      <c r="E64" s="310"/>
    </row>
    <row r="65" spans="1:5" ht="12.75">
      <c r="A65" s="183">
        <v>60</v>
      </c>
      <c r="B65" s="8"/>
      <c r="C65" s="242" t="s">
        <v>32</v>
      </c>
      <c r="D65" s="69">
        <v>265</v>
      </c>
      <c r="E65" s="72">
        <v>1219</v>
      </c>
    </row>
    <row r="66" spans="1:8" ht="12.75">
      <c r="A66" s="183">
        <v>61</v>
      </c>
      <c r="B66" s="8"/>
      <c r="C66" s="243" t="s">
        <v>33</v>
      </c>
      <c r="D66" s="70">
        <v>545</v>
      </c>
      <c r="E66" s="95">
        <v>2722</v>
      </c>
      <c r="H66" s="295"/>
    </row>
    <row r="67" spans="1:5" ht="13.5" thickBot="1">
      <c r="A67" s="183">
        <v>62</v>
      </c>
      <c r="B67" s="8"/>
      <c r="C67" s="243" t="s">
        <v>27</v>
      </c>
      <c r="D67" s="70">
        <v>0</v>
      </c>
      <c r="E67" s="71">
        <v>0</v>
      </c>
    </row>
    <row r="68" spans="1:5" ht="13.5" thickBot="1">
      <c r="A68" s="183">
        <v>63</v>
      </c>
      <c r="B68" s="316" t="s">
        <v>233</v>
      </c>
      <c r="C68" s="317"/>
      <c r="D68" s="317"/>
      <c r="E68" s="318"/>
    </row>
    <row r="69" spans="1:5" ht="12.75">
      <c r="A69" s="183">
        <v>64</v>
      </c>
      <c r="B69" s="13"/>
      <c r="C69" s="36" t="s">
        <v>180</v>
      </c>
      <c r="D69" s="70">
        <v>351</v>
      </c>
      <c r="E69" s="95">
        <v>2137</v>
      </c>
    </row>
    <row r="70" spans="1:5" ht="12.75">
      <c r="A70" s="183">
        <v>65</v>
      </c>
      <c r="B70" s="13"/>
      <c r="C70" s="36" t="s">
        <v>237</v>
      </c>
      <c r="D70" s="73">
        <v>144</v>
      </c>
      <c r="E70" s="275">
        <v>451</v>
      </c>
    </row>
    <row r="71" spans="1:5" ht="12.75">
      <c r="A71" s="183">
        <v>66</v>
      </c>
      <c r="B71" s="13"/>
      <c r="C71" s="36" t="s">
        <v>177</v>
      </c>
      <c r="D71" s="106">
        <v>796</v>
      </c>
      <c r="E71" s="276">
        <v>4402</v>
      </c>
    </row>
    <row r="72" spans="1:8" ht="12.75">
      <c r="A72" s="183">
        <v>67</v>
      </c>
      <c r="B72" s="13"/>
      <c r="C72" s="36" t="s">
        <v>178</v>
      </c>
      <c r="D72" s="70">
        <v>729</v>
      </c>
      <c r="E72" s="95">
        <v>3995</v>
      </c>
      <c r="H72" s="295"/>
    </row>
    <row r="73" spans="1:5" ht="12.75">
      <c r="A73" s="183">
        <v>68</v>
      </c>
      <c r="B73" s="13"/>
      <c r="C73" s="36" t="s">
        <v>179</v>
      </c>
      <c r="D73" s="106">
        <v>314</v>
      </c>
      <c r="E73" s="276">
        <v>1694</v>
      </c>
    </row>
    <row r="74" spans="1:8" ht="12.75">
      <c r="A74" s="183">
        <v>69</v>
      </c>
      <c r="B74" s="13"/>
      <c r="C74" s="36" t="s">
        <v>238</v>
      </c>
      <c r="D74" s="106">
        <v>158</v>
      </c>
      <c r="E74" s="276">
        <v>480</v>
      </c>
      <c r="H74" s="295"/>
    </row>
    <row r="75" spans="1:8" ht="12.75">
      <c r="A75" s="183">
        <v>70</v>
      </c>
      <c r="B75" s="13"/>
      <c r="C75" s="36" t="s">
        <v>240</v>
      </c>
      <c r="D75" s="106">
        <v>273</v>
      </c>
      <c r="E75" s="276">
        <v>916</v>
      </c>
      <c r="H75" s="295"/>
    </row>
    <row r="76" spans="1:8" ht="12.75">
      <c r="A76" s="183">
        <v>71</v>
      </c>
      <c r="B76" s="13"/>
      <c r="C76" s="36" t="s">
        <v>239</v>
      </c>
      <c r="D76" s="106">
        <v>415</v>
      </c>
      <c r="E76" s="107">
        <v>1297</v>
      </c>
      <c r="H76" s="295"/>
    </row>
    <row r="77" spans="1:8" ht="12.75">
      <c r="A77" s="183">
        <v>72</v>
      </c>
      <c r="B77" s="13"/>
      <c r="C77" s="36" t="s">
        <v>241</v>
      </c>
      <c r="D77" s="106">
        <v>272</v>
      </c>
      <c r="E77" s="107">
        <v>815</v>
      </c>
      <c r="H77" s="295"/>
    </row>
    <row r="78" spans="1:5" ht="12.75">
      <c r="A78" s="183">
        <v>73</v>
      </c>
      <c r="B78" s="13"/>
      <c r="C78" s="36" t="s">
        <v>242</v>
      </c>
      <c r="D78" s="106">
        <v>146</v>
      </c>
      <c r="E78" s="107">
        <v>406</v>
      </c>
    </row>
    <row r="79" spans="1:5" ht="12.75">
      <c r="A79" s="183">
        <v>74</v>
      </c>
      <c r="B79" s="179"/>
      <c r="C79" s="247" t="s">
        <v>181</v>
      </c>
      <c r="D79" s="70">
        <v>253</v>
      </c>
      <c r="E79" s="71">
        <v>1291</v>
      </c>
    </row>
    <row r="80" spans="2:5" ht="12.75">
      <c r="B80" s="14"/>
      <c r="C80" s="14"/>
      <c r="D80" s="256"/>
      <c r="E80" s="256"/>
    </row>
    <row r="81" spans="2:5" ht="24.75" customHeight="1">
      <c r="B81" s="390" t="s">
        <v>324</v>
      </c>
      <c r="C81" s="389"/>
      <c r="D81" s="389"/>
      <c r="E81" s="391"/>
    </row>
    <row r="82" spans="2:5" ht="24.75" customHeight="1">
      <c r="B82" s="311" t="s">
        <v>325</v>
      </c>
      <c r="C82" s="300"/>
      <c r="D82" s="300"/>
      <c r="E82" s="312"/>
    </row>
    <row r="83" spans="2:5" ht="24" customHeight="1">
      <c r="B83" s="390" t="s">
        <v>326</v>
      </c>
      <c r="C83" s="389"/>
      <c r="D83" s="389"/>
      <c r="E83" s="391"/>
    </row>
    <row r="84" spans="2:5" ht="24" customHeight="1">
      <c r="B84" s="300" t="s">
        <v>327</v>
      </c>
      <c r="C84" s="300"/>
      <c r="D84" s="300"/>
      <c r="E84" s="300"/>
    </row>
    <row r="85" spans="2:5" ht="24.75" customHeight="1">
      <c r="B85" s="389" t="s">
        <v>328</v>
      </c>
      <c r="C85" s="389"/>
      <c r="D85" s="389"/>
      <c r="E85" s="389"/>
    </row>
    <row r="86" spans="2:7" ht="12.75">
      <c r="B86" s="49"/>
      <c r="C86" s="14"/>
      <c r="D86" s="111"/>
      <c r="E86" s="110"/>
      <c r="G86" s="172"/>
    </row>
    <row r="87" spans="2:5" ht="12.75">
      <c r="B87" s="49"/>
      <c r="C87" s="14"/>
      <c r="D87" s="111"/>
      <c r="E87" s="110"/>
    </row>
    <row r="88" spans="2:5" ht="12.75">
      <c r="B88" s="49"/>
      <c r="C88" s="14"/>
      <c r="D88" s="111"/>
      <c r="E88" s="110"/>
    </row>
  </sheetData>
  <sheetProtection/>
  <mergeCells count="31">
    <mergeCell ref="B1:E1"/>
    <mergeCell ref="B2:E2"/>
    <mergeCell ref="B3:E3"/>
    <mergeCell ref="D4:D5"/>
    <mergeCell ref="E4:E5"/>
    <mergeCell ref="B6:E6"/>
    <mergeCell ref="C7:E7"/>
    <mergeCell ref="C10:E10"/>
    <mergeCell ref="C13:E13"/>
    <mergeCell ref="C16:E16"/>
    <mergeCell ref="C19:E19"/>
    <mergeCell ref="B22:E22"/>
    <mergeCell ref="B23:E23"/>
    <mergeCell ref="B27:E27"/>
    <mergeCell ref="B29:E29"/>
    <mergeCell ref="B30:E30"/>
    <mergeCell ref="B35:E35"/>
    <mergeCell ref="C36:E36"/>
    <mergeCell ref="C37:E37"/>
    <mergeCell ref="C44:E44"/>
    <mergeCell ref="C48:E48"/>
    <mergeCell ref="C52:E52"/>
    <mergeCell ref="C53:E53"/>
    <mergeCell ref="C60:E60"/>
    <mergeCell ref="B85:E85"/>
    <mergeCell ref="C64:E64"/>
    <mergeCell ref="B68:E68"/>
    <mergeCell ref="B81:E81"/>
    <mergeCell ref="B82:E82"/>
    <mergeCell ref="B83:E83"/>
    <mergeCell ref="B84:E84"/>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1">
      <selection activeCell="D50" sqref="D50"/>
    </sheetView>
  </sheetViews>
  <sheetFormatPr defaultColWidth="9.140625" defaultRowHeight="12.75"/>
  <cols>
    <col min="1" max="1" width="3.57421875" style="105" customWidth="1"/>
    <col min="2" max="2" width="13.28125" style="105" customWidth="1"/>
    <col min="3" max="3" width="55.28125" style="105" customWidth="1"/>
    <col min="4" max="4" width="80.140625" style="105" customWidth="1"/>
    <col min="5" max="5" width="9.140625" style="105" customWidth="1"/>
    <col min="6" max="6" width="52.00390625" style="105" bestFit="1" customWidth="1"/>
    <col min="7" max="16384" width="9.140625" style="105" customWidth="1"/>
  </cols>
  <sheetData>
    <row r="1" spans="2:4" ht="21" thickBot="1">
      <c r="B1" s="458" t="s">
        <v>290</v>
      </c>
      <c r="C1" s="459"/>
      <c r="D1" s="460"/>
    </row>
    <row r="2" spans="2:4" ht="15.75">
      <c r="B2" s="461" t="s">
        <v>291</v>
      </c>
      <c r="C2" s="462"/>
      <c r="D2" s="463"/>
    </row>
    <row r="3" spans="2:4" ht="13.5" thickBot="1">
      <c r="B3" s="429" t="s">
        <v>292</v>
      </c>
      <c r="C3" s="430"/>
      <c r="D3" s="431"/>
    </row>
    <row r="4" spans="2:4" ht="13.5" thickBot="1">
      <c r="B4" s="404" t="s">
        <v>146</v>
      </c>
      <c r="C4" s="405"/>
      <c r="D4" s="406"/>
    </row>
    <row r="5" spans="2:4" ht="38.25">
      <c r="B5" s="184"/>
      <c r="C5" s="185" t="s">
        <v>147</v>
      </c>
      <c r="D5" s="191" t="s">
        <v>293</v>
      </c>
    </row>
    <row r="6" spans="2:4" ht="38.25">
      <c r="B6" s="184"/>
      <c r="C6" s="185" t="s">
        <v>148</v>
      </c>
      <c r="D6" s="191" t="s">
        <v>313</v>
      </c>
    </row>
    <row r="7" spans="2:4" ht="38.25">
      <c r="B7" s="184"/>
      <c r="C7" s="185" t="s">
        <v>149</v>
      </c>
      <c r="D7" s="191" t="s">
        <v>250</v>
      </c>
    </row>
    <row r="8" spans="2:4" ht="25.5">
      <c r="B8" s="184"/>
      <c r="C8" s="185" t="s">
        <v>150</v>
      </c>
      <c r="D8" s="191" t="s">
        <v>251</v>
      </c>
    </row>
    <row r="9" spans="2:4" ht="26.25" thickBot="1">
      <c r="B9" s="184"/>
      <c r="C9" s="186" t="s">
        <v>188</v>
      </c>
      <c r="D9" s="191" t="s">
        <v>252</v>
      </c>
    </row>
    <row r="10" spans="2:4" ht="27.75" customHeight="1" thickBot="1">
      <c r="B10" s="404" t="s">
        <v>189</v>
      </c>
      <c r="C10" s="405"/>
      <c r="D10" s="406"/>
    </row>
    <row r="11" spans="2:6" ht="40.5" customHeight="1">
      <c r="B11" s="184"/>
      <c r="C11" s="187" t="s">
        <v>164</v>
      </c>
      <c r="D11" s="277" t="s">
        <v>253</v>
      </c>
      <c r="E11" s="278"/>
      <c r="F11" s="278"/>
    </row>
    <row r="12" spans="2:4" ht="40.5" customHeight="1" thickBot="1">
      <c r="B12" s="184"/>
      <c r="C12" s="188" t="s">
        <v>166</v>
      </c>
      <c r="D12" s="245" t="s">
        <v>254</v>
      </c>
    </row>
    <row r="13" spans="2:4" ht="40.5" customHeight="1" thickBot="1">
      <c r="B13" s="404" t="s">
        <v>192</v>
      </c>
      <c r="C13" s="405"/>
      <c r="D13" s="406"/>
    </row>
    <row r="14" spans="2:4" ht="13.5" thickBot="1">
      <c r="B14" s="184"/>
      <c r="C14" s="189" t="s">
        <v>191</v>
      </c>
      <c r="D14" s="191" t="s">
        <v>193</v>
      </c>
    </row>
    <row r="15" spans="2:4" ht="12.75">
      <c r="B15" s="453" t="s">
        <v>1</v>
      </c>
      <c r="C15" s="454"/>
      <c r="D15" s="455"/>
    </row>
    <row r="16" spans="2:4" ht="12.75">
      <c r="B16" s="184"/>
      <c r="C16" s="456" t="s">
        <v>25</v>
      </c>
      <c r="D16" s="457"/>
    </row>
    <row r="17" spans="2:4" ht="12.75">
      <c r="B17" s="184"/>
      <c r="C17" s="448" t="s">
        <v>28</v>
      </c>
      <c r="D17" s="449"/>
    </row>
    <row r="18" spans="2:4" ht="12.75">
      <c r="B18" s="190"/>
      <c r="C18" s="189" t="s">
        <v>191</v>
      </c>
      <c r="D18" s="235" t="s">
        <v>194</v>
      </c>
    </row>
    <row r="19" spans="2:4" ht="12.75">
      <c r="B19" s="184"/>
      <c r="C19" s="448" t="s">
        <v>29</v>
      </c>
      <c r="D19" s="449"/>
    </row>
    <row r="20" spans="2:4" ht="12.75">
      <c r="B20" s="190"/>
      <c r="C20" s="189" t="s">
        <v>191</v>
      </c>
      <c r="D20" s="235" t="s">
        <v>194</v>
      </c>
    </row>
    <row r="21" spans="2:4" ht="12.75">
      <c r="B21" s="184"/>
      <c r="C21" s="448" t="s">
        <v>6</v>
      </c>
      <c r="D21" s="449"/>
    </row>
    <row r="22" spans="2:4" ht="12.75">
      <c r="B22" s="190"/>
      <c r="C22" s="189" t="s">
        <v>191</v>
      </c>
      <c r="D22" s="235" t="s">
        <v>194</v>
      </c>
    </row>
    <row r="23" spans="2:4" ht="12.75">
      <c r="B23" s="184"/>
      <c r="C23" s="456" t="s">
        <v>34</v>
      </c>
      <c r="D23" s="457"/>
    </row>
    <row r="24" spans="2:4" ht="12.75">
      <c r="B24" s="184"/>
      <c r="C24" s="448" t="s">
        <v>28</v>
      </c>
      <c r="D24" s="449"/>
    </row>
    <row r="25" spans="2:4" ht="12.75">
      <c r="B25" s="184"/>
      <c r="C25" s="189" t="s">
        <v>191</v>
      </c>
      <c r="D25" s="235" t="s">
        <v>194</v>
      </c>
    </row>
    <row r="26" spans="2:4" ht="12.75">
      <c r="B26" s="184"/>
      <c r="C26" s="448" t="s">
        <v>29</v>
      </c>
      <c r="D26" s="449"/>
    </row>
    <row r="27" spans="2:4" ht="12.75">
      <c r="B27" s="184"/>
      <c r="C27" s="189" t="s">
        <v>191</v>
      </c>
      <c r="D27" s="235" t="s">
        <v>194</v>
      </c>
    </row>
    <row r="28" spans="2:4" ht="12.75">
      <c r="B28" s="184"/>
      <c r="C28" s="448" t="s">
        <v>6</v>
      </c>
      <c r="D28" s="449"/>
    </row>
    <row r="29" spans="2:4" ht="12.75">
      <c r="B29" s="184"/>
      <c r="C29" s="189" t="s">
        <v>191</v>
      </c>
      <c r="D29" s="235" t="s">
        <v>194</v>
      </c>
    </row>
    <row r="30" spans="2:4" ht="15.75">
      <c r="B30" s="437" t="s">
        <v>195</v>
      </c>
      <c r="C30" s="438"/>
      <c r="D30" s="439"/>
    </row>
    <row r="31" spans="2:4" ht="13.5" thickBot="1">
      <c r="B31" s="429" t="s">
        <v>255</v>
      </c>
      <c r="C31" s="430"/>
      <c r="D31" s="431"/>
    </row>
    <row r="32" spans="2:4" ht="13.5" thickBot="1">
      <c r="B32" s="450" t="s">
        <v>45</v>
      </c>
      <c r="C32" s="451"/>
      <c r="D32" s="452"/>
    </row>
    <row r="33" spans="2:4" ht="12.75">
      <c r="B33" s="192"/>
      <c r="C33" s="444" t="s">
        <v>21</v>
      </c>
      <c r="D33" s="445"/>
    </row>
    <row r="34" spans="2:4" ht="12.75">
      <c r="B34" s="193"/>
      <c r="C34" s="194" t="s">
        <v>159</v>
      </c>
      <c r="D34" s="199" t="s">
        <v>196</v>
      </c>
    </row>
    <row r="35" spans="2:4" ht="25.5">
      <c r="B35" s="193"/>
      <c r="C35" s="194" t="s">
        <v>156</v>
      </c>
      <c r="D35" s="199" t="s">
        <v>256</v>
      </c>
    </row>
    <row r="36" spans="2:4" ht="12.75">
      <c r="B36" s="193"/>
      <c r="C36" s="446" t="s">
        <v>22</v>
      </c>
      <c r="D36" s="447"/>
    </row>
    <row r="37" spans="2:4" ht="38.25">
      <c r="B37" s="193"/>
      <c r="C37" s="194" t="s">
        <v>160</v>
      </c>
      <c r="D37" s="199" t="s">
        <v>257</v>
      </c>
    </row>
    <row r="38" spans="2:4" ht="25.5">
      <c r="B38" s="193"/>
      <c r="C38" s="194" t="s">
        <v>156</v>
      </c>
      <c r="D38" s="199" t="s">
        <v>258</v>
      </c>
    </row>
    <row r="39" spans="2:4" ht="26.25" customHeight="1">
      <c r="B39" s="193"/>
      <c r="C39" s="446" t="s">
        <v>151</v>
      </c>
      <c r="D39" s="447"/>
    </row>
    <row r="40" spans="2:4" ht="38.25">
      <c r="B40" s="193"/>
      <c r="C40" s="194" t="s">
        <v>161</v>
      </c>
      <c r="D40" s="246" t="s">
        <v>259</v>
      </c>
    </row>
    <row r="41" spans="2:4" ht="25.5">
      <c r="B41" s="193"/>
      <c r="C41" s="194" t="s">
        <v>156</v>
      </c>
      <c r="D41" s="199" t="s">
        <v>260</v>
      </c>
    </row>
    <row r="42" spans="2:4" ht="26.25" customHeight="1">
      <c r="B42" s="193"/>
      <c r="C42" s="446" t="s">
        <v>157</v>
      </c>
      <c r="D42" s="447"/>
    </row>
    <row r="43" spans="2:4" ht="38.25">
      <c r="B43" s="193"/>
      <c r="C43" s="194" t="s">
        <v>162</v>
      </c>
      <c r="D43" s="246" t="s">
        <v>261</v>
      </c>
    </row>
    <row r="44" spans="2:4" ht="38.25">
      <c r="B44" s="193"/>
      <c r="C44" s="194" t="s">
        <v>156</v>
      </c>
      <c r="D44" s="246" t="s">
        <v>262</v>
      </c>
    </row>
    <row r="45" spans="2:4" ht="26.25" customHeight="1">
      <c r="B45" s="193"/>
      <c r="C45" s="446" t="s">
        <v>197</v>
      </c>
      <c r="D45" s="447"/>
    </row>
    <row r="46" spans="2:4" ht="25.5">
      <c r="B46" s="193"/>
      <c r="C46" s="195" t="s">
        <v>163</v>
      </c>
      <c r="D46" s="203" t="s">
        <v>263</v>
      </c>
    </row>
    <row r="47" spans="2:4" ht="26.25" thickBot="1">
      <c r="B47" s="193"/>
      <c r="C47" s="196" t="s">
        <v>71</v>
      </c>
      <c r="D47" s="203" t="s">
        <v>264</v>
      </c>
    </row>
    <row r="48" spans="2:4" ht="13.5" customHeight="1" thickBot="1">
      <c r="B48" s="424" t="s">
        <v>198</v>
      </c>
      <c r="C48" s="425"/>
      <c r="D48" s="426"/>
    </row>
    <row r="49" spans="2:4" ht="13.5" customHeight="1" thickBot="1">
      <c r="B49" s="432" t="s">
        <v>40</v>
      </c>
      <c r="C49" s="433"/>
      <c r="D49" s="434"/>
    </row>
    <row r="50" spans="2:4" ht="26.25" customHeight="1" thickBot="1">
      <c r="B50" s="193"/>
      <c r="C50" s="196" t="s">
        <v>0</v>
      </c>
      <c r="D50" s="203" t="s">
        <v>322</v>
      </c>
    </row>
    <row r="51" spans="2:4" ht="26.25" customHeight="1" thickBot="1">
      <c r="B51" s="432" t="s">
        <v>44</v>
      </c>
      <c r="C51" s="433"/>
      <c r="D51" s="434"/>
    </row>
    <row r="52" spans="2:6" ht="13.5" customHeight="1" thickBot="1">
      <c r="B52" s="204"/>
      <c r="C52" s="205" t="s">
        <v>203</v>
      </c>
      <c r="D52" s="206" t="s">
        <v>265</v>
      </c>
      <c r="E52" s="278"/>
      <c r="F52" s="278"/>
    </row>
    <row r="53" spans="2:4" ht="13.5" customHeight="1" thickBot="1">
      <c r="B53" s="432" t="s">
        <v>43</v>
      </c>
      <c r="C53" s="433"/>
      <c r="D53" s="434"/>
    </row>
    <row r="54" spans="2:4" ht="12.75">
      <c r="B54" s="193"/>
      <c r="C54" s="410" t="s">
        <v>13</v>
      </c>
      <c r="D54" s="411"/>
    </row>
    <row r="55" spans="2:4" ht="13.5" customHeight="1">
      <c r="B55" s="193"/>
      <c r="C55" s="209" t="s">
        <v>18</v>
      </c>
      <c r="D55" s="199" t="s">
        <v>303</v>
      </c>
    </row>
    <row r="56" spans="2:4" ht="26.25" customHeight="1">
      <c r="B56" s="193"/>
      <c r="C56" s="209" t="s">
        <v>17</v>
      </c>
      <c r="D56" s="199" t="s">
        <v>204</v>
      </c>
    </row>
    <row r="57" spans="2:4" ht="13.5" customHeight="1">
      <c r="B57" s="193"/>
      <c r="C57" s="410" t="s">
        <v>38</v>
      </c>
      <c r="D57" s="411"/>
    </row>
    <row r="58" spans="2:4" ht="25.5">
      <c r="B58" s="193"/>
      <c r="C58" s="209" t="s">
        <v>18</v>
      </c>
      <c r="D58" s="199" t="s">
        <v>294</v>
      </c>
    </row>
    <row r="59" spans="2:4" ht="25.5">
      <c r="B59" s="193"/>
      <c r="C59" s="210" t="s">
        <v>17</v>
      </c>
      <c r="D59" s="203" t="s">
        <v>205</v>
      </c>
    </row>
    <row r="60" spans="2:4" ht="12.75">
      <c r="B60" s="193"/>
      <c r="C60" s="410" t="s">
        <v>20</v>
      </c>
      <c r="D60" s="411"/>
    </row>
    <row r="61" spans="2:4" ht="25.5">
      <c r="B61" s="193"/>
      <c r="C61" s="209" t="s">
        <v>18</v>
      </c>
      <c r="D61" s="199" t="s">
        <v>295</v>
      </c>
    </row>
    <row r="62" spans="2:4" ht="26.25" customHeight="1">
      <c r="B62" s="193"/>
      <c r="C62" s="210" t="s">
        <v>17</v>
      </c>
      <c r="D62" s="203" t="s">
        <v>206</v>
      </c>
    </row>
    <row r="63" spans="2:4" ht="26.25" customHeight="1">
      <c r="B63" s="193"/>
      <c r="C63" s="410" t="s">
        <v>39</v>
      </c>
      <c r="D63" s="411"/>
    </row>
    <row r="64" spans="2:4" ht="12.75">
      <c r="B64" s="193"/>
      <c r="C64" s="209" t="s">
        <v>18</v>
      </c>
      <c r="D64" s="199" t="s">
        <v>296</v>
      </c>
    </row>
    <row r="65" spans="2:4" ht="26.25" customHeight="1" thickBot="1">
      <c r="B65" s="193"/>
      <c r="C65" s="210" t="s">
        <v>17</v>
      </c>
      <c r="D65" s="203" t="s">
        <v>207</v>
      </c>
    </row>
    <row r="66" spans="2:4" ht="26.25" customHeight="1" thickBot="1">
      <c r="B66" s="404" t="s">
        <v>190</v>
      </c>
      <c r="C66" s="405"/>
      <c r="D66" s="406"/>
    </row>
    <row r="67" spans="2:4" ht="25.5">
      <c r="B67" s="184"/>
      <c r="C67" s="239" t="s">
        <v>66</v>
      </c>
      <c r="D67" s="191" t="s">
        <v>266</v>
      </c>
    </row>
    <row r="68" spans="2:4" ht="13.5" customHeight="1">
      <c r="B68" s="184"/>
      <c r="C68" s="240" t="s">
        <v>67</v>
      </c>
      <c r="D68" s="191" t="s">
        <v>314</v>
      </c>
    </row>
    <row r="69" spans="2:4" ht="25.5">
      <c r="B69" s="184"/>
      <c r="C69" s="240" t="s">
        <v>68</v>
      </c>
      <c r="D69" s="191" t="s">
        <v>315</v>
      </c>
    </row>
    <row r="70" spans="2:4" ht="13.5" customHeight="1" thickBot="1">
      <c r="B70" s="184"/>
      <c r="C70" s="241" t="s">
        <v>69</v>
      </c>
      <c r="D70" s="191" t="s">
        <v>269</v>
      </c>
    </row>
    <row r="71" spans="2:4" ht="13.5" thickBot="1">
      <c r="B71" s="404" t="s">
        <v>7</v>
      </c>
      <c r="C71" s="435"/>
      <c r="D71" s="436"/>
    </row>
    <row r="72" spans="2:4" ht="12.75">
      <c r="B72" s="184"/>
      <c r="C72" s="242" t="s">
        <v>8</v>
      </c>
      <c r="D72" s="235" t="s">
        <v>270</v>
      </c>
    </row>
    <row r="73" spans="2:4" ht="12.75">
      <c r="B73" s="184"/>
      <c r="C73" s="243" t="s">
        <v>9</v>
      </c>
      <c r="D73" s="235" t="s">
        <v>271</v>
      </c>
    </row>
    <row r="74" spans="2:4" ht="13.5" customHeight="1">
      <c r="B74" s="184"/>
      <c r="C74" s="243" t="s">
        <v>10</v>
      </c>
      <c r="D74" s="235" t="s">
        <v>272</v>
      </c>
    </row>
    <row r="75" spans="2:4" ht="12.75">
      <c r="B75" s="184"/>
      <c r="C75" s="243" t="s">
        <v>12</v>
      </c>
      <c r="D75" s="235" t="s">
        <v>273</v>
      </c>
    </row>
    <row r="76" spans="2:4" ht="13.5" customHeight="1">
      <c r="B76" s="184"/>
      <c r="C76" s="244" t="s">
        <v>11</v>
      </c>
      <c r="D76" s="235" t="s">
        <v>274</v>
      </c>
    </row>
    <row r="77" spans="2:4" ht="13.5" thickBot="1">
      <c r="B77" s="184"/>
      <c r="C77" s="244" t="s">
        <v>19</v>
      </c>
      <c r="D77" s="235" t="s">
        <v>275</v>
      </c>
    </row>
    <row r="78" spans="2:4" s="202" customFormat="1" ht="26.25" customHeight="1" thickBot="1">
      <c r="B78" s="432" t="s">
        <v>37</v>
      </c>
      <c r="C78" s="433"/>
      <c r="D78" s="434"/>
    </row>
    <row r="79" spans="2:4" ht="26.25" customHeight="1" thickBot="1">
      <c r="B79" s="211"/>
      <c r="C79" s="198" t="s">
        <v>208</v>
      </c>
      <c r="D79" s="199" t="s">
        <v>209</v>
      </c>
    </row>
    <row r="80" spans="2:4" ht="13.5" customHeight="1" thickBot="1">
      <c r="B80" s="424" t="s">
        <v>46</v>
      </c>
      <c r="C80" s="425"/>
      <c r="D80" s="426"/>
    </row>
    <row r="81" spans="1:5" s="217" customFormat="1" ht="26.25" customHeight="1">
      <c r="A81" s="183"/>
      <c r="B81" s="193"/>
      <c r="C81" s="442" t="s">
        <v>15</v>
      </c>
      <c r="D81" s="443"/>
      <c r="E81" s="183"/>
    </row>
    <row r="82" spans="1:5" ht="26.25" customHeight="1">
      <c r="A82" s="202"/>
      <c r="B82" s="200"/>
      <c r="C82" s="212" t="s">
        <v>18</v>
      </c>
      <c r="D82" s="213" t="s">
        <v>316</v>
      </c>
      <c r="E82" s="183"/>
    </row>
    <row r="83" spans="1:5" ht="25.5">
      <c r="A83" s="183"/>
      <c r="B83" s="193"/>
      <c r="C83" s="209" t="s">
        <v>17</v>
      </c>
      <c r="D83" s="199" t="s">
        <v>210</v>
      </c>
      <c r="E83" s="183"/>
    </row>
    <row r="84" spans="1:5" ht="12.75">
      <c r="A84" s="183"/>
      <c r="B84" s="193"/>
      <c r="C84" s="440" t="s">
        <v>152</v>
      </c>
      <c r="D84" s="441"/>
      <c r="E84" s="183"/>
    </row>
    <row r="85" spans="1:5" ht="39.75" customHeight="1">
      <c r="A85" s="217"/>
      <c r="B85" s="214"/>
      <c r="C85" s="215" t="s">
        <v>18</v>
      </c>
      <c r="D85" s="216" t="s">
        <v>211</v>
      </c>
      <c r="E85" s="183"/>
    </row>
    <row r="86" spans="1:5" ht="13.5" customHeight="1">
      <c r="A86" s="183"/>
      <c r="B86" s="193"/>
      <c r="C86" s="209" t="s">
        <v>17</v>
      </c>
      <c r="D86" s="199" t="s">
        <v>212</v>
      </c>
      <c r="E86" s="183"/>
    </row>
    <row r="87" spans="1:5" ht="15.75">
      <c r="A87" s="202"/>
      <c r="B87" s="437" t="s">
        <v>195</v>
      </c>
      <c r="C87" s="438"/>
      <c r="D87" s="439"/>
      <c r="E87" s="183"/>
    </row>
    <row r="88" spans="1:5" ht="26.25" customHeight="1" thickBot="1">
      <c r="A88" s="183"/>
      <c r="B88" s="429" t="s">
        <v>245</v>
      </c>
      <c r="C88" s="430"/>
      <c r="D88" s="431"/>
      <c r="E88" s="183"/>
    </row>
    <row r="89" spans="1:5" ht="13.5" customHeight="1" thickBot="1">
      <c r="A89" s="183"/>
      <c r="B89" s="424" t="s">
        <v>198</v>
      </c>
      <c r="C89" s="425"/>
      <c r="D89" s="426"/>
      <c r="E89" s="183"/>
    </row>
    <row r="90" spans="1:5" ht="13.5" customHeight="1" thickBot="1">
      <c r="A90" s="183"/>
      <c r="B90" s="432" t="s">
        <v>40</v>
      </c>
      <c r="C90" s="433"/>
      <c r="D90" s="434"/>
      <c r="E90" s="183"/>
    </row>
    <row r="91" spans="1:5" ht="12.75">
      <c r="A91" s="183"/>
      <c r="B91" s="193"/>
      <c r="C91" s="197" t="s">
        <v>55</v>
      </c>
      <c r="D91" s="191" t="s">
        <v>276</v>
      </c>
      <c r="E91" s="183"/>
    </row>
    <row r="92" spans="1:5" ht="12.75">
      <c r="A92" s="183"/>
      <c r="B92" s="193"/>
      <c r="C92" s="198" t="s">
        <v>56</v>
      </c>
      <c r="D92" s="199" t="s">
        <v>277</v>
      </c>
      <c r="E92" s="183"/>
    </row>
    <row r="93" spans="1:5" ht="39" thickBot="1">
      <c r="A93" s="183"/>
      <c r="B93" s="193"/>
      <c r="C93" s="196" t="s">
        <v>59</v>
      </c>
      <c r="D93" s="203" t="s">
        <v>278</v>
      </c>
      <c r="E93" s="183"/>
    </row>
    <row r="94" spans="1:5" ht="13.5" customHeight="1" thickBot="1">
      <c r="A94" s="183"/>
      <c r="B94" s="424" t="s">
        <v>46</v>
      </c>
      <c r="C94" s="425"/>
      <c r="D94" s="426"/>
      <c r="E94" s="183"/>
    </row>
    <row r="95" spans="1:5" ht="12.75">
      <c r="A95" s="183"/>
      <c r="B95" s="192"/>
      <c r="C95" s="410" t="s">
        <v>213</v>
      </c>
      <c r="D95" s="411"/>
      <c r="E95" s="183"/>
    </row>
    <row r="96" spans="1:5" ht="38.25">
      <c r="A96" s="183"/>
      <c r="B96" s="192"/>
      <c r="C96" s="212" t="s">
        <v>18</v>
      </c>
      <c r="D96" s="213" t="s">
        <v>317</v>
      </c>
      <c r="E96" s="183"/>
    </row>
    <row r="97" spans="2:4" ht="13.5" customHeight="1">
      <c r="B97" s="192"/>
      <c r="C97" s="210" t="s">
        <v>17</v>
      </c>
      <c r="D97" s="203" t="s">
        <v>246</v>
      </c>
    </row>
    <row r="98" spans="2:4" ht="12.75">
      <c r="B98" s="192"/>
      <c r="C98" s="410" t="s">
        <v>16</v>
      </c>
      <c r="D98" s="411"/>
    </row>
    <row r="99" spans="2:4" ht="38.25">
      <c r="B99" s="192"/>
      <c r="C99" s="212" t="s">
        <v>18</v>
      </c>
      <c r="D99" s="213" t="s">
        <v>318</v>
      </c>
    </row>
    <row r="100" spans="2:4" ht="26.25" thickBot="1">
      <c r="B100" s="192"/>
      <c r="C100" s="210" t="s">
        <v>17</v>
      </c>
      <c r="D100" s="203" t="s">
        <v>246</v>
      </c>
    </row>
    <row r="101" spans="2:4" ht="13.5" customHeight="1" thickBot="1">
      <c r="B101" s="424" t="s">
        <v>47</v>
      </c>
      <c r="C101" s="425"/>
      <c r="D101" s="426"/>
    </row>
    <row r="102" spans="2:4" ht="12.75">
      <c r="B102" s="193"/>
      <c r="C102" s="427" t="s">
        <v>153</v>
      </c>
      <c r="D102" s="428"/>
    </row>
    <row r="103" spans="2:4" ht="12.75">
      <c r="B103" s="218"/>
      <c r="C103" s="207" t="s">
        <v>24</v>
      </c>
      <c r="D103" s="213" t="s">
        <v>297</v>
      </c>
    </row>
    <row r="104" spans="2:4" ht="25.5">
      <c r="B104" s="219"/>
      <c r="C104" s="220" t="s">
        <v>17</v>
      </c>
      <c r="D104" s="203" t="s">
        <v>246</v>
      </c>
    </row>
    <row r="105" spans="2:4" ht="12.75">
      <c r="B105" s="219"/>
      <c r="C105" s="410" t="s">
        <v>41</v>
      </c>
      <c r="D105" s="411"/>
    </row>
    <row r="106" spans="2:4" ht="25.5">
      <c r="B106" s="218"/>
      <c r="C106" s="207" t="s">
        <v>18</v>
      </c>
      <c r="D106" s="208" t="s">
        <v>244</v>
      </c>
    </row>
    <row r="107" spans="2:4" ht="25.5">
      <c r="B107" s="219"/>
      <c r="C107" s="220" t="s">
        <v>17</v>
      </c>
      <c r="D107" s="203" t="s">
        <v>246</v>
      </c>
    </row>
    <row r="108" spans="2:4" ht="12.75">
      <c r="B108" s="219"/>
      <c r="C108" s="410" t="s">
        <v>51</v>
      </c>
      <c r="D108" s="411"/>
    </row>
    <row r="109" spans="2:4" ht="25.5">
      <c r="B109" s="218"/>
      <c r="C109" s="207" t="s">
        <v>18</v>
      </c>
      <c r="D109" s="213" t="s">
        <v>247</v>
      </c>
    </row>
    <row r="110" spans="2:4" ht="25.5">
      <c r="B110" s="219"/>
      <c r="C110" s="220" t="s">
        <v>17</v>
      </c>
      <c r="D110" s="203" t="s">
        <v>246</v>
      </c>
    </row>
    <row r="111" spans="2:4" ht="12.75">
      <c r="B111" s="192"/>
      <c r="C111" s="410" t="s">
        <v>19</v>
      </c>
      <c r="D111" s="411"/>
    </row>
    <row r="112" spans="2:4" ht="13.5" customHeight="1">
      <c r="B112" s="192"/>
      <c r="C112" s="212" t="s">
        <v>18</v>
      </c>
      <c r="D112" s="213" t="s">
        <v>280</v>
      </c>
    </row>
    <row r="113" spans="2:4" ht="25.5">
      <c r="B113" s="192"/>
      <c r="C113" s="210" t="s">
        <v>17</v>
      </c>
      <c r="D113" s="203" t="s">
        <v>246</v>
      </c>
    </row>
    <row r="114" spans="2:4" ht="15.75">
      <c r="B114" s="437" t="s">
        <v>195</v>
      </c>
      <c r="C114" s="438"/>
      <c r="D114" s="439"/>
    </row>
    <row r="115" spans="2:4" ht="13.5" thickBot="1">
      <c r="B115" s="429" t="s">
        <v>249</v>
      </c>
      <c r="C115" s="430"/>
      <c r="D115" s="431"/>
    </row>
    <row r="116" spans="2:4" ht="13.5" customHeight="1" thickBot="1">
      <c r="B116" s="424" t="s">
        <v>46</v>
      </c>
      <c r="C116" s="425"/>
      <c r="D116" s="426"/>
    </row>
    <row r="117" spans="2:4" ht="12.75">
      <c r="B117" s="192"/>
      <c r="C117" s="410" t="s">
        <v>213</v>
      </c>
      <c r="D117" s="411"/>
    </row>
    <row r="118" spans="2:4" ht="38.25">
      <c r="B118" s="192"/>
      <c r="C118" s="212" t="s">
        <v>18</v>
      </c>
      <c r="D118" s="213" t="s">
        <v>319</v>
      </c>
    </row>
    <row r="119" spans="2:4" ht="13.5" customHeight="1">
      <c r="B119" s="192"/>
      <c r="C119" s="210" t="s">
        <v>17</v>
      </c>
      <c r="D119" s="203" t="s">
        <v>246</v>
      </c>
    </row>
    <row r="120" spans="2:4" ht="12.75">
      <c r="B120" s="192"/>
      <c r="C120" s="410" t="s">
        <v>16</v>
      </c>
      <c r="D120" s="411"/>
    </row>
    <row r="121" spans="2:4" ht="38.25">
      <c r="B121" s="192"/>
      <c r="C121" s="212" t="s">
        <v>18</v>
      </c>
      <c r="D121" s="213" t="s">
        <v>318</v>
      </c>
    </row>
    <row r="122" spans="2:4" ht="26.25" thickBot="1">
      <c r="B122" s="192"/>
      <c r="C122" s="210" t="s">
        <v>17</v>
      </c>
      <c r="D122" s="203" t="s">
        <v>246</v>
      </c>
    </row>
    <row r="123" spans="2:4" ht="13.5" customHeight="1" thickBot="1">
      <c r="B123" s="424" t="s">
        <v>47</v>
      </c>
      <c r="C123" s="425"/>
      <c r="D123" s="426"/>
    </row>
    <row r="124" spans="2:4" ht="12.75">
      <c r="B124" s="193"/>
      <c r="C124" s="427" t="s">
        <v>153</v>
      </c>
      <c r="D124" s="428"/>
    </row>
    <row r="125" spans="2:4" ht="25.5">
      <c r="B125" s="218"/>
      <c r="C125" s="207" t="s">
        <v>24</v>
      </c>
      <c r="D125" s="213" t="s">
        <v>243</v>
      </c>
    </row>
    <row r="126" spans="2:4" ht="25.5">
      <c r="B126" s="219"/>
      <c r="C126" s="220" t="s">
        <v>17</v>
      </c>
      <c r="D126" s="203" t="s">
        <v>246</v>
      </c>
    </row>
    <row r="127" spans="2:4" ht="12.75">
      <c r="B127" s="219"/>
      <c r="C127" s="410" t="s">
        <v>41</v>
      </c>
      <c r="D127" s="411"/>
    </row>
    <row r="128" spans="2:4" ht="25.5">
      <c r="B128" s="218"/>
      <c r="C128" s="207" t="s">
        <v>18</v>
      </c>
      <c r="D128" s="208" t="s">
        <v>244</v>
      </c>
    </row>
    <row r="129" spans="2:4" ht="25.5">
      <c r="B129" s="219"/>
      <c r="C129" s="220" t="s">
        <v>17</v>
      </c>
      <c r="D129" s="203" t="s">
        <v>246</v>
      </c>
    </row>
    <row r="130" spans="2:4" ht="12.75">
      <c r="B130" s="219"/>
      <c r="C130" s="410" t="s">
        <v>51</v>
      </c>
      <c r="D130" s="411"/>
    </row>
    <row r="131" spans="2:4" ht="25.5">
      <c r="B131" s="218"/>
      <c r="C131" s="207" t="s">
        <v>18</v>
      </c>
      <c r="D131" s="213" t="s">
        <v>247</v>
      </c>
    </row>
    <row r="132" spans="2:4" ht="25.5">
      <c r="B132" s="219"/>
      <c r="C132" s="220" t="s">
        <v>17</v>
      </c>
      <c r="D132" s="203" t="s">
        <v>246</v>
      </c>
    </row>
    <row r="133" spans="2:4" ht="12.75">
      <c r="B133" s="192"/>
      <c r="C133" s="410" t="s">
        <v>19</v>
      </c>
      <c r="D133" s="411"/>
    </row>
    <row r="134" spans="2:4" ht="13.5" customHeight="1">
      <c r="B134" s="192"/>
      <c r="C134" s="212" t="s">
        <v>18</v>
      </c>
      <c r="D134" s="213" t="s">
        <v>280</v>
      </c>
    </row>
    <row r="135" spans="2:4" ht="13.5" customHeight="1">
      <c r="B135" s="192"/>
      <c r="C135" s="210" t="s">
        <v>17</v>
      </c>
      <c r="D135" s="203" t="s">
        <v>246</v>
      </c>
    </row>
    <row r="136" spans="2:4" ht="15.75">
      <c r="B136" s="437" t="s">
        <v>195</v>
      </c>
      <c r="C136" s="438"/>
      <c r="D136" s="439"/>
    </row>
    <row r="137" spans="2:4" ht="13.5" thickBot="1">
      <c r="B137" s="429" t="s">
        <v>248</v>
      </c>
      <c r="C137" s="430"/>
      <c r="D137" s="431"/>
    </row>
    <row r="138" spans="2:4" ht="13.5" customHeight="1" thickBot="1">
      <c r="B138" s="424" t="s">
        <v>198</v>
      </c>
      <c r="C138" s="425"/>
      <c r="D138" s="426"/>
    </row>
    <row r="139" spans="2:4" ht="13.5" customHeight="1" thickBot="1">
      <c r="B139" s="432" t="s">
        <v>40</v>
      </c>
      <c r="C139" s="433"/>
      <c r="D139" s="434"/>
    </row>
    <row r="140" spans="2:4" ht="12.75">
      <c r="B140" s="193"/>
      <c r="C140" s="197" t="s">
        <v>55</v>
      </c>
      <c r="D140" s="191" t="s">
        <v>276</v>
      </c>
    </row>
    <row r="141" spans="2:4" ht="25.5">
      <c r="B141" s="193"/>
      <c r="C141" s="198" t="s">
        <v>56</v>
      </c>
      <c r="D141" s="199" t="s">
        <v>304</v>
      </c>
    </row>
    <row r="142" spans="2:4" ht="12.75">
      <c r="B142" s="193"/>
      <c r="C142" s="247" t="s">
        <v>57</v>
      </c>
      <c r="D142" s="191" t="s">
        <v>305</v>
      </c>
    </row>
    <row r="143" spans="2:4" ht="12.75">
      <c r="B143" s="193"/>
      <c r="C143" s="247" t="s">
        <v>58</v>
      </c>
      <c r="D143" s="199" t="s">
        <v>306</v>
      </c>
    </row>
    <row r="144" spans="2:4" ht="12.75">
      <c r="B144" s="193"/>
      <c r="C144" s="198" t="s">
        <v>49</v>
      </c>
      <c r="D144" s="199" t="s">
        <v>199</v>
      </c>
    </row>
    <row r="145" spans="2:4" ht="13.5" customHeight="1">
      <c r="B145" s="193"/>
      <c r="C145" s="198" t="s">
        <v>50</v>
      </c>
      <c r="D145" s="199" t="s">
        <v>200</v>
      </c>
    </row>
    <row r="146" spans="2:4" ht="12.75">
      <c r="B146" s="193"/>
      <c r="C146" s="198" t="s">
        <v>201</v>
      </c>
      <c r="D146" s="199" t="s">
        <v>307</v>
      </c>
    </row>
    <row r="147" spans="2:4" ht="12.75">
      <c r="B147" s="193"/>
      <c r="C147" s="198" t="s">
        <v>202</v>
      </c>
      <c r="D147" s="199" t="s">
        <v>308</v>
      </c>
    </row>
    <row r="148" spans="2:4" ht="51.75" thickBot="1">
      <c r="B148" s="200"/>
      <c r="C148" s="201" t="s">
        <v>171</v>
      </c>
      <c r="D148" s="248" t="s">
        <v>281</v>
      </c>
    </row>
    <row r="149" spans="2:4" ht="13.5" thickBot="1">
      <c r="B149" s="404" t="s">
        <v>48</v>
      </c>
      <c r="C149" s="435"/>
      <c r="D149" s="436"/>
    </row>
    <row r="150" spans="2:4" ht="38.25">
      <c r="B150" s="184"/>
      <c r="C150" s="239" t="s">
        <v>35</v>
      </c>
      <c r="D150" s="191" t="s">
        <v>298</v>
      </c>
    </row>
    <row r="151" spans="2:4" ht="38.25">
      <c r="B151" s="184"/>
      <c r="C151" s="240" t="s">
        <v>282</v>
      </c>
      <c r="D151" s="191" t="s">
        <v>299</v>
      </c>
    </row>
    <row r="152" spans="2:4" ht="13.5" customHeight="1">
      <c r="B152" s="184"/>
      <c r="C152" s="240" t="s">
        <v>283</v>
      </c>
      <c r="D152" s="191" t="s">
        <v>300</v>
      </c>
    </row>
    <row r="153" spans="2:4" ht="39" thickBot="1">
      <c r="B153" s="184"/>
      <c r="C153" s="240" t="s">
        <v>284</v>
      </c>
      <c r="D153" s="191" t="s">
        <v>301</v>
      </c>
    </row>
    <row r="154" spans="2:4" ht="13.5" thickBot="1">
      <c r="B154" s="424" t="s">
        <v>46</v>
      </c>
      <c r="C154" s="425"/>
      <c r="D154" s="426"/>
    </row>
    <row r="155" spans="2:4" ht="12.75">
      <c r="B155" s="192"/>
      <c r="C155" s="410" t="s">
        <v>213</v>
      </c>
      <c r="D155" s="411"/>
    </row>
    <row r="156" spans="2:4" ht="38.25">
      <c r="B156" s="192"/>
      <c r="C156" s="212" t="s">
        <v>18</v>
      </c>
      <c r="D156" s="213" t="s">
        <v>317</v>
      </c>
    </row>
    <row r="157" spans="2:4" ht="25.5">
      <c r="B157" s="192"/>
      <c r="C157" s="210" t="s">
        <v>17</v>
      </c>
      <c r="D157" s="203" t="s">
        <v>246</v>
      </c>
    </row>
    <row r="158" spans="2:4" ht="12.75">
      <c r="B158" s="192"/>
      <c r="C158" s="410" t="s">
        <v>16</v>
      </c>
      <c r="D158" s="411"/>
    </row>
    <row r="159" spans="2:4" ht="13.5" customHeight="1">
      <c r="B159" s="192"/>
      <c r="C159" s="212" t="s">
        <v>18</v>
      </c>
      <c r="D159" s="213" t="s">
        <v>279</v>
      </c>
    </row>
    <row r="160" spans="2:4" ht="39" thickBot="1">
      <c r="B160" s="192"/>
      <c r="C160" s="210" t="s">
        <v>17</v>
      </c>
      <c r="D160" s="203" t="s">
        <v>320</v>
      </c>
    </row>
    <row r="161" spans="2:4" ht="13.5" thickBot="1">
      <c r="B161" s="424" t="s">
        <v>47</v>
      </c>
      <c r="C161" s="425"/>
      <c r="D161" s="426"/>
    </row>
    <row r="162" spans="2:4" ht="12.75">
      <c r="B162" s="193"/>
      <c r="C162" s="427" t="s">
        <v>153</v>
      </c>
      <c r="D162" s="428"/>
    </row>
    <row r="163" spans="2:4" ht="25.5">
      <c r="B163" s="218"/>
      <c r="C163" s="207" t="s">
        <v>18</v>
      </c>
      <c r="D163" s="213" t="s">
        <v>309</v>
      </c>
    </row>
    <row r="164" spans="2:4" ht="25.5">
      <c r="B164" s="219"/>
      <c r="C164" s="220" t="s">
        <v>17</v>
      </c>
      <c r="D164" s="203" t="s">
        <v>246</v>
      </c>
    </row>
    <row r="165" spans="2:4" ht="12.75">
      <c r="B165" s="192"/>
      <c r="C165" s="410" t="s">
        <v>51</v>
      </c>
      <c r="D165" s="411"/>
    </row>
    <row r="166" spans="2:4" ht="12.75">
      <c r="B166" s="192"/>
      <c r="C166" s="207" t="s">
        <v>18</v>
      </c>
      <c r="D166" s="213" t="s">
        <v>302</v>
      </c>
    </row>
    <row r="167" spans="2:4" ht="25.5">
      <c r="B167" s="192"/>
      <c r="C167" s="220" t="s">
        <v>17</v>
      </c>
      <c r="D167" s="203" t="s">
        <v>246</v>
      </c>
    </row>
    <row r="168" spans="2:4" ht="12.75">
      <c r="B168" s="192"/>
      <c r="C168" s="410" t="s">
        <v>19</v>
      </c>
      <c r="D168" s="411"/>
    </row>
    <row r="169" spans="2:4" ht="12.75">
      <c r="B169" s="192"/>
      <c r="C169" s="212" t="s">
        <v>18</v>
      </c>
      <c r="D169" s="213" t="s">
        <v>285</v>
      </c>
    </row>
    <row r="170" spans="2:4" ht="25.5">
      <c r="B170" s="192"/>
      <c r="C170" s="210" t="s">
        <v>17</v>
      </c>
      <c r="D170" s="203" t="s">
        <v>246</v>
      </c>
    </row>
    <row r="171" spans="2:4" ht="15.75">
      <c r="B171" s="415" t="s">
        <v>195</v>
      </c>
      <c r="C171" s="416"/>
      <c r="D171" s="417"/>
    </row>
    <row r="172" spans="2:4" ht="13.5" thickBot="1">
      <c r="B172" s="418" t="s">
        <v>216</v>
      </c>
      <c r="C172" s="419"/>
      <c r="D172" s="420"/>
    </row>
    <row r="173" spans="2:6" ht="13.5" thickBot="1">
      <c r="B173" s="421" t="s">
        <v>45</v>
      </c>
      <c r="C173" s="422"/>
      <c r="D173" s="423"/>
      <c r="E173" s="278"/>
      <c r="F173" s="278"/>
    </row>
    <row r="174" spans="2:4" ht="12.75">
      <c r="B174" s="221"/>
      <c r="C174" s="402" t="s">
        <v>173</v>
      </c>
      <c r="D174" s="403"/>
    </row>
    <row r="175" spans="2:4" ht="12.75">
      <c r="B175" s="226"/>
      <c r="C175" s="227" t="s">
        <v>159</v>
      </c>
      <c r="D175" s="206" t="s">
        <v>217</v>
      </c>
    </row>
    <row r="176" spans="2:4" ht="25.5">
      <c r="B176" s="226"/>
      <c r="C176" s="222" t="s">
        <v>186</v>
      </c>
      <c r="D176" s="206" t="s">
        <v>218</v>
      </c>
    </row>
    <row r="177" spans="2:4" ht="12.75">
      <c r="B177" s="226"/>
      <c r="C177" s="410" t="s">
        <v>22</v>
      </c>
      <c r="D177" s="411"/>
    </row>
    <row r="178" spans="2:4" ht="25.5">
      <c r="B178" s="226"/>
      <c r="C178" s="222" t="s">
        <v>160</v>
      </c>
      <c r="D178" s="223" t="s">
        <v>236</v>
      </c>
    </row>
    <row r="179" spans="2:4" ht="25.5">
      <c r="B179" s="226"/>
      <c r="C179" s="222" t="s">
        <v>186</v>
      </c>
      <c r="D179" s="216" t="s">
        <v>235</v>
      </c>
    </row>
    <row r="180" spans="2:4" ht="12.75">
      <c r="B180" s="226"/>
      <c r="C180" s="410" t="s">
        <v>151</v>
      </c>
      <c r="D180" s="411"/>
    </row>
    <row r="181" spans="2:4" ht="25.5">
      <c r="B181" s="226"/>
      <c r="C181" s="222" t="s">
        <v>161</v>
      </c>
      <c r="D181" s="223" t="s">
        <v>311</v>
      </c>
    </row>
    <row r="182" spans="2:4" ht="25.5">
      <c r="B182" s="226"/>
      <c r="C182" s="222" t="s">
        <v>186</v>
      </c>
      <c r="D182" s="216" t="s">
        <v>286</v>
      </c>
    </row>
    <row r="183" spans="2:4" ht="12.75">
      <c r="B183" s="226"/>
      <c r="C183" s="410" t="s">
        <v>157</v>
      </c>
      <c r="D183" s="411"/>
    </row>
    <row r="184" spans="2:4" ht="38.25">
      <c r="B184" s="226"/>
      <c r="C184" s="227" t="s">
        <v>162</v>
      </c>
      <c r="D184" s="228" t="s">
        <v>312</v>
      </c>
    </row>
    <row r="185" spans="2:4" ht="25.5">
      <c r="B185" s="226"/>
      <c r="C185" s="222" t="s">
        <v>186</v>
      </c>
      <c r="D185" s="228" t="s">
        <v>219</v>
      </c>
    </row>
    <row r="186" spans="2:4" ht="12.75">
      <c r="B186" s="226"/>
      <c r="C186" s="410" t="s">
        <v>197</v>
      </c>
      <c r="D186" s="411"/>
    </row>
    <row r="187" spans="2:4" ht="25.5">
      <c r="B187" s="226"/>
      <c r="C187" s="224" t="s">
        <v>187</v>
      </c>
      <c r="D187" s="203" t="s">
        <v>287</v>
      </c>
    </row>
    <row r="188" spans="2:4" ht="26.25" thickBot="1">
      <c r="B188" s="226"/>
      <c r="C188" s="229" t="s">
        <v>174</v>
      </c>
      <c r="D188" s="203" t="s">
        <v>288</v>
      </c>
    </row>
    <row r="189" spans="2:4" ht="13.5" thickBot="1">
      <c r="B189" s="412" t="s">
        <v>215</v>
      </c>
      <c r="C189" s="413"/>
      <c r="D189" s="414"/>
    </row>
    <row r="190" spans="2:4" ht="12.75">
      <c r="B190" s="230"/>
      <c r="C190" s="402" t="s">
        <v>175</v>
      </c>
      <c r="D190" s="403"/>
    </row>
    <row r="191" spans="2:4" ht="25.5">
      <c r="B191" s="231"/>
      <c r="C191" s="220" t="s">
        <v>182</v>
      </c>
      <c r="D191" s="225" t="s">
        <v>220</v>
      </c>
    </row>
    <row r="192" spans="2:4" ht="12.75">
      <c r="B192" s="231"/>
      <c r="C192" s="220" t="s">
        <v>183</v>
      </c>
      <c r="D192" s="225" t="s">
        <v>221</v>
      </c>
    </row>
    <row r="193" spans="2:4" ht="13.5" thickBot="1">
      <c r="B193" s="231"/>
      <c r="C193" s="220" t="s">
        <v>184</v>
      </c>
      <c r="D193" s="225" t="s">
        <v>222</v>
      </c>
    </row>
    <row r="194" spans="2:4" ht="12.75">
      <c r="B194" s="231"/>
      <c r="C194" s="402" t="s">
        <v>44</v>
      </c>
      <c r="D194" s="403"/>
    </row>
    <row r="195" spans="2:4" ht="13.5" thickBot="1">
      <c r="B195" s="231"/>
      <c r="C195" s="220" t="s">
        <v>203</v>
      </c>
      <c r="D195" s="206" t="s">
        <v>289</v>
      </c>
    </row>
    <row r="196" spans="2:4" ht="13.5" thickBot="1">
      <c r="B196" s="404" t="s">
        <v>190</v>
      </c>
      <c r="C196" s="405"/>
      <c r="D196" s="406"/>
    </row>
    <row r="197" spans="2:4" ht="25.5">
      <c r="B197" s="184"/>
      <c r="C197" s="239" t="s">
        <v>66</v>
      </c>
      <c r="D197" s="191" t="s">
        <v>266</v>
      </c>
    </row>
    <row r="198" spans="2:4" ht="25.5">
      <c r="B198" s="184"/>
      <c r="C198" s="240" t="s">
        <v>67</v>
      </c>
      <c r="D198" s="191" t="s">
        <v>267</v>
      </c>
    </row>
    <row r="199" spans="2:4" ht="25.5">
      <c r="B199" s="184"/>
      <c r="C199" s="240" t="s">
        <v>68</v>
      </c>
      <c r="D199" s="191" t="s">
        <v>268</v>
      </c>
    </row>
    <row r="200" spans="2:4" ht="26.25" thickBot="1">
      <c r="B200" s="184"/>
      <c r="C200" s="241" t="s">
        <v>69</v>
      </c>
      <c r="D200" s="191" t="s">
        <v>269</v>
      </c>
    </row>
    <row r="201" spans="2:4" ht="12.75">
      <c r="B201" s="407" t="s">
        <v>1</v>
      </c>
      <c r="C201" s="408"/>
      <c r="D201" s="409"/>
    </row>
    <row r="202" spans="2:4" ht="12.75">
      <c r="B202" s="232"/>
      <c r="C202" s="397" t="s">
        <v>25</v>
      </c>
      <c r="D202" s="398"/>
    </row>
    <row r="203" spans="2:4" ht="12.75">
      <c r="B203" s="232"/>
      <c r="C203" s="395" t="s">
        <v>28</v>
      </c>
      <c r="D203" s="396"/>
    </row>
    <row r="204" spans="2:4" ht="12.75">
      <c r="B204" s="233"/>
      <c r="C204" s="234" t="s">
        <v>191</v>
      </c>
      <c r="D204" s="235" t="s">
        <v>194</v>
      </c>
    </row>
    <row r="205" spans="2:4" ht="12.75">
      <c r="B205" s="232"/>
      <c r="C205" s="395" t="s">
        <v>29</v>
      </c>
      <c r="D205" s="396"/>
    </row>
    <row r="206" spans="2:4" ht="12.75">
      <c r="B206" s="233"/>
      <c r="C206" s="234" t="s">
        <v>191</v>
      </c>
      <c r="D206" s="235" t="s">
        <v>194</v>
      </c>
    </row>
    <row r="207" spans="2:4" ht="12.75">
      <c r="B207" s="232"/>
      <c r="C207" s="395" t="s">
        <v>6</v>
      </c>
      <c r="D207" s="396"/>
    </row>
    <row r="208" spans="2:4" ht="12.75">
      <c r="B208" s="233"/>
      <c r="C208" s="234" t="s">
        <v>191</v>
      </c>
      <c r="D208" s="235" t="s">
        <v>194</v>
      </c>
    </row>
    <row r="209" spans="2:4" ht="12.75">
      <c r="B209" s="232"/>
      <c r="C209" s="397" t="s">
        <v>34</v>
      </c>
      <c r="D209" s="398"/>
    </row>
    <row r="210" spans="2:4" ht="12.75">
      <c r="B210" s="232"/>
      <c r="C210" s="395" t="s">
        <v>28</v>
      </c>
      <c r="D210" s="396"/>
    </row>
    <row r="211" spans="2:4" ht="12.75">
      <c r="B211" s="232"/>
      <c r="C211" s="234" t="s">
        <v>191</v>
      </c>
      <c r="D211" s="235" t="s">
        <v>194</v>
      </c>
    </row>
    <row r="212" spans="2:4" ht="12.75">
      <c r="B212" s="232"/>
      <c r="C212" s="395" t="s">
        <v>29</v>
      </c>
      <c r="D212" s="396"/>
    </row>
    <row r="213" spans="2:4" ht="12.75">
      <c r="B213" s="232"/>
      <c r="C213" s="234" t="s">
        <v>191</v>
      </c>
      <c r="D213" s="235" t="s">
        <v>194</v>
      </c>
    </row>
    <row r="214" spans="2:4" ht="12.75">
      <c r="B214" s="232"/>
      <c r="C214" s="395" t="s">
        <v>6</v>
      </c>
      <c r="D214" s="396"/>
    </row>
    <row r="215" spans="2:4" ht="13.5" thickBot="1">
      <c r="B215" s="232"/>
      <c r="C215" s="234" t="s">
        <v>191</v>
      </c>
      <c r="D215" s="235" t="s">
        <v>194</v>
      </c>
    </row>
    <row r="216" spans="2:4" ht="13.5" thickBot="1">
      <c r="B216" s="399" t="s">
        <v>192</v>
      </c>
      <c r="C216" s="400"/>
      <c r="D216" s="401"/>
    </row>
    <row r="217" spans="2:4" ht="13.5" thickBot="1">
      <c r="B217" s="236"/>
      <c r="C217" s="237" t="s">
        <v>191</v>
      </c>
      <c r="D217" s="238" t="s">
        <v>193</v>
      </c>
    </row>
    <row r="218" spans="2:4" ht="16.5" thickBot="1">
      <c r="B218" s="392" t="s">
        <v>214</v>
      </c>
      <c r="C218" s="393"/>
      <c r="D218" s="394"/>
    </row>
    <row r="219" spans="2:4" ht="13.5" thickBot="1">
      <c r="B219" s="271"/>
      <c r="C219" s="272"/>
      <c r="D219" s="273"/>
    </row>
    <row r="220" spans="2:4" ht="38.25">
      <c r="B220" s="219"/>
      <c r="C220" s="250" t="s">
        <v>223</v>
      </c>
      <c r="D220" s="251" t="s">
        <v>224</v>
      </c>
    </row>
    <row r="221" spans="2:4" ht="60" customHeight="1">
      <c r="B221" s="219"/>
      <c r="C221" s="250" t="s">
        <v>225</v>
      </c>
      <c r="D221" s="251" t="s">
        <v>226</v>
      </c>
    </row>
    <row r="222" spans="2:4" ht="51">
      <c r="B222" s="219"/>
      <c r="C222" s="250" t="s">
        <v>227</v>
      </c>
      <c r="D222" s="251" t="s">
        <v>228</v>
      </c>
    </row>
    <row r="223" spans="2:4" ht="25.5">
      <c r="B223" s="219"/>
      <c r="C223" s="250" t="s">
        <v>229</v>
      </c>
      <c r="D223" s="251" t="s">
        <v>230</v>
      </c>
    </row>
    <row r="224" spans="2:4" ht="38.25">
      <c r="B224" s="252"/>
      <c r="C224" s="250" t="s">
        <v>170</v>
      </c>
      <c r="D224" s="251" t="s">
        <v>321</v>
      </c>
    </row>
    <row r="225" spans="2:4" ht="25.5">
      <c r="B225" s="253"/>
      <c r="C225" s="250" t="s">
        <v>231</v>
      </c>
      <c r="D225" s="251" t="s">
        <v>234</v>
      </c>
    </row>
    <row r="226" spans="2:4" ht="13.5" thickBot="1">
      <c r="B226" s="249"/>
      <c r="C226" s="269"/>
      <c r="D226" s="270"/>
    </row>
  </sheetData>
  <sheetProtection/>
  <mergeCells count="94">
    <mergeCell ref="B1:D1"/>
    <mergeCell ref="B2:D2"/>
    <mergeCell ref="B3:D3"/>
    <mergeCell ref="B4:D4"/>
    <mergeCell ref="B10:D10"/>
    <mergeCell ref="B13:D13"/>
    <mergeCell ref="B15:D15"/>
    <mergeCell ref="C16:D16"/>
    <mergeCell ref="C17:D17"/>
    <mergeCell ref="C19:D19"/>
    <mergeCell ref="C21:D21"/>
    <mergeCell ref="C23:D23"/>
    <mergeCell ref="C24:D24"/>
    <mergeCell ref="C26:D26"/>
    <mergeCell ref="C28:D28"/>
    <mergeCell ref="B30:D30"/>
    <mergeCell ref="B31:D31"/>
    <mergeCell ref="B32:D32"/>
    <mergeCell ref="C33:D33"/>
    <mergeCell ref="C36:D36"/>
    <mergeCell ref="C39:D39"/>
    <mergeCell ref="C42:D42"/>
    <mergeCell ref="C45:D45"/>
    <mergeCell ref="B48:D48"/>
    <mergeCell ref="B49:D49"/>
    <mergeCell ref="B51:D51"/>
    <mergeCell ref="B53:D53"/>
    <mergeCell ref="C54:D54"/>
    <mergeCell ref="C57:D57"/>
    <mergeCell ref="C60:D60"/>
    <mergeCell ref="C63:D63"/>
    <mergeCell ref="B66:D66"/>
    <mergeCell ref="B71:D71"/>
    <mergeCell ref="B78:D78"/>
    <mergeCell ref="B80:D80"/>
    <mergeCell ref="C81:D81"/>
    <mergeCell ref="C84:D84"/>
    <mergeCell ref="B87:D87"/>
    <mergeCell ref="B88:D88"/>
    <mergeCell ref="B89:D89"/>
    <mergeCell ref="B90:D90"/>
    <mergeCell ref="B94:D94"/>
    <mergeCell ref="C95:D95"/>
    <mergeCell ref="C98:D98"/>
    <mergeCell ref="B101:D101"/>
    <mergeCell ref="C102:D102"/>
    <mergeCell ref="C105:D105"/>
    <mergeCell ref="C108:D108"/>
    <mergeCell ref="C111:D111"/>
    <mergeCell ref="B114:D114"/>
    <mergeCell ref="B115:D115"/>
    <mergeCell ref="B116:D116"/>
    <mergeCell ref="C117:D117"/>
    <mergeCell ref="C120:D120"/>
    <mergeCell ref="B123:D123"/>
    <mergeCell ref="C124:D124"/>
    <mergeCell ref="C127:D127"/>
    <mergeCell ref="C130:D130"/>
    <mergeCell ref="C133:D133"/>
    <mergeCell ref="B136:D136"/>
    <mergeCell ref="B137:D137"/>
    <mergeCell ref="B138:D138"/>
    <mergeCell ref="B139:D139"/>
    <mergeCell ref="B149:D149"/>
    <mergeCell ref="B154:D154"/>
    <mergeCell ref="C155:D155"/>
    <mergeCell ref="B171:D171"/>
    <mergeCell ref="B172:D172"/>
    <mergeCell ref="B173:D173"/>
    <mergeCell ref="C174:D174"/>
    <mergeCell ref="C158:D158"/>
    <mergeCell ref="B161:D161"/>
    <mergeCell ref="C162:D162"/>
    <mergeCell ref="C165:D165"/>
    <mergeCell ref="C168:D168"/>
    <mergeCell ref="C177:D177"/>
    <mergeCell ref="C180:D180"/>
    <mergeCell ref="C183:D183"/>
    <mergeCell ref="C186:D186"/>
    <mergeCell ref="B189:D189"/>
    <mergeCell ref="C190:D190"/>
    <mergeCell ref="C194:D194"/>
    <mergeCell ref="B196:D196"/>
    <mergeCell ref="B201:D201"/>
    <mergeCell ref="C202:D202"/>
    <mergeCell ref="C203:D203"/>
    <mergeCell ref="C205:D205"/>
    <mergeCell ref="B218:D218"/>
    <mergeCell ref="C207:D207"/>
    <mergeCell ref="C209:D209"/>
    <mergeCell ref="C210:D210"/>
    <mergeCell ref="C212:D212"/>
    <mergeCell ref="C214:D214"/>
    <mergeCell ref="B216:D216"/>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2018-03-01T20:29:29Z</dcterms:modified>
  <cp:category/>
  <cp:version/>
  <cp:contentType/>
  <cp:contentStatus/>
</cp:coreProperties>
</file>