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filterPrivacy="1" defaultThemeVersion="124226"/>
  <xr:revisionPtr revIDLastSave="17" documentId="8_{A8688C12-9678-4349-B922-C2730F1A00A6}" xr6:coauthVersionLast="47" xr6:coauthVersionMax="47" xr10:uidLastSave="{0EA71DD2-5E36-4A6C-8038-95DA2F8000F1}"/>
  <bookViews>
    <workbookView xWindow="30090" yWindow="1830" windowWidth="19635" windowHeight="12360" tabRatio="853" xr2:uid="{00000000-000D-0000-FFFF-FFFF00000000}"/>
  </bookViews>
  <sheets>
    <sheet name="invited to enter CU" sheetId="15" r:id="rId1"/>
    <sheet name="manual tracking of funding" sheetId="14" state="hidden" r:id="rId2"/>
  </sheets>
  <definedNames>
    <definedName name="_xlnm.Print_Titles" localSheetId="0">'invited to enter CU'!$A:$A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" i="14" l="1"/>
  <c r="F13" i="14" l="1"/>
  <c r="F12" i="14"/>
  <c r="F11" i="14"/>
  <c r="F10" i="14"/>
  <c r="F9" i="14"/>
  <c r="F8" i="14"/>
  <c r="F7" i="14"/>
  <c r="F6" i="14"/>
  <c r="F5" i="14"/>
  <c r="F4" i="14"/>
  <c r="F3" i="14"/>
</calcChain>
</file>

<file path=xl/sharedStrings.xml><?xml version="1.0" encoding="utf-8"?>
<sst xmlns="http://schemas.openxmlformats.org/spreadsheetml/2006/main" count="62" uniqueCount="48">
  <si>
    <t>Application Number</t>
  </si>
  <si>
    <t>Name of Development</t>
  </si>
  <si>
    <t>County</t>
  </si>
  <si>
    <t>Development Type</t>
  </si>
  <si>
    <t>Florida Job Creation Preference</t>
  </si>
  <si>
    <t>Lottery Number</t>
  </si>
  <si>
    <t>Total Points</t>
  </si>
  <si>
    <t>Eligible For Funding?</t>
  </si>
  <si>
    <t>Dev Category</t>
  </si>
  <si>
    <t>SAIL Request Amount</t>
  </si>
  <si>
    <t>ELI Request Amount</t>
  </si>
  <si>
    <t>Application Awarded</t>
  </si>
  <si>
    <t>Request Amounts</t>
  </si>
  <si>
    <t>Balance Remaining</t>
  </si>
  <si>
    <t>Total Allocated</t>
  </si>
  <si>
    <t>Units</t>
  </si>
  <si>
    <t>Name of Developer</t>
  </si>
  <si>
    <t>County Size</t>
  </si>
  <si>
    <t>Name of Authorized Principal Representative</t>
  </si>
  <si>
    <t>Total Request Amount (SAIL plus ELI)</t>
  </si>
  <si>
    <t>Demo</t>
  </si>
  <si>
    <t>Total SAIL for PSN Developments Available for RFA</t>
  </si>
  <si>
    <t>L</t>
  </si>
  <si>
    <t>G</t>
  </si>
  <si>
    <t>Matthew D. Rule</t>
  </si>
  <si>
    <t>National Church Residences</t>
  </si>
  <si>
    <t>E, Non-ALF</t>
  </si>
  <si>
    <t>Corporation Funding PSAU</t>
  </si>
  <si>
    <t>A/B Leveraging</t>
  </si>
  <si>
    <t>Age of Development Preference</t>
  </si>
  <si>
    <t>RA Level 1,2, or 3 Preference</t>
  </si>
  <si>
    <t>ESS Construction Funding Preference</t>
  </si>
  <si>
    <t>RA Level</t>
  </si>
  <si>
    <t>Non Competitive HC Request Amount</t>
  </si>
  <si>
    <t>MMRB Request Amount</t>
  </si>
  <si>
    <t>A</t>
  </si>
  <si>
    <t>2024-219BS</t>
  </si>
  <si>
    <t>Reserve at Indian Hill</t>
  </si>
  <si>
    <t>Orange</t>
  </si>
  <si>
    <t>P</t>
  </si>
  <si>
    <t>Y</t>
  </si>
  <si>
    <t>N</t>
  </si>
  <si>
    <t>Application invited to enter credit underwriting</t>
  </si>
  <si>
    <t>Sandpiper Run</t>
  </si>
  <si>
    <t>Lee</t>
  </si>
  <si>
    <t>M</t>
  </si>
  <si>
    <t>2024-218BS*</t>
  </si>
  <si>
    <t>*Approved by the Board of Directors on March 26,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</si>
</sst>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13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0000FF"/>
      <name val="Calibri"/>
      <family val="2"/>
      <scheme val="minor"/>
    </font>
    <font>
      <b/>
      <sz val="14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9">
    <xf numFmtId="0" fontId="0" fillId="0" borderId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2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6">
    <xf numFmtId="0" fontId="0" fillId="0" borderId="0" xfId="0"/>
    <xf numFmtId="0" fontId="5" fillId="0" borderId="0" xfId="0" applyFont="1" applyBorder="1" applyAlignment="1"/>
    <xf numFmtId="0" fontId="5" fillId="0" borderId="3" xfId="0" applyFont="1" applyBorder="1" applyAlignment="1">
      <alignment horizontal="center" wrapText="1"/>
    </xf>
    <xf numFmtId="164" fontId="5" fillId="0" borderId="1" xfId="1" applyNumberFormat="1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44" fontId="5" fillId="0" borderId="0" xfId="3" applyFont="1" applyBorder="1" applyAlignment="1"/>
    <xf numFmtId="0" fontId="8" fillId="0" borderId="0" xfId="0" applyFont="1"/>
    <xf numFmtId="6" fontId="10" fillId="0" borderId="1" xfId="0" applyNumberFormat="1" applyFont="1" applyBorder="1" applyAlignment="1"/>
    <xf numFmtId="8" fontId="5" fillId="0" borderId="1" xfId="0" applyNumberFormat="1" applyFont="1" applyBorder="1" applyAlignment="1">
      <alignment horizontal="right" vertical="center" indent="1"/>
    </xf>
    <xf numFmtId="0" fontId="9" fillId="0" borderId="2" xfId="0" applyFont="1" applyBorder="1" applyAlignment="1">
      <alignment horizontal="center" vertical="center"/>
    </xf>
    <xf numFmtId="8" fontId="9" fillId="0" borderId="1" xfId="1" applyNumberFormat="1" applyFont="1" applyBorder="1" applyAlignment="1">
      <alignment horizontal="right" vertical="center" inden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1" xfId="7" applyNumberFormat="1" applyFont="1" applyBorder="1" applyAlignment="1">
      <alignment horizontal="center" vertical="center"/>
    </xf>
    <xf numFmtId="0" fontId="11" fillId="0" borderId="1" xfId="0" applyFont="1" applyBorder="1" applyAlignment="1" applyProtection="1">
      <alignment horizontal="center" vertical="center" wrapText="1"/>
      <protection locked="0"/>
    </xf>
    <xf numFmtId="0" fontId="11" fillId="0" borderId="1" xfId="0" applyFont="1" applyBorder="1" applyAlignment="1">
      <alignment horizontal="left" vertical="center" wrapText="1"/>
    </xf>
    <xf numFmtId="6" fontId="11" fillId="0" borderId="1" xfId="0" applyNumberFormat="1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 textRotation="90" wrapText="1"/>
    </xf>
    <xf numFmtId="0" fontId="12" fillId="0" borderId="1" xfId="0" applyFont="1" applyBorder="1" applyAlignment="1" applyProtection="1">
      <alignment horizontal="center" vertical="center" textRotation="90" wrapText="1"/>
      <protection locked="0"/>
    </xf>
    <xf numFmtId="0" fontId="12" fillId="0" borderId="0" xfId="0" applyFont="1" applyAlignment="1">
      <alignment horizontal="center" vertical="center" textRotation="90"/>
    </xf>
    <xf numFmtId="0" fontId="11" fillId="0" borderId="0" xfId="0" applyFont="1" applyAlignment="1">
      <alignment horizontal="left" vertical="center" wrapText="1"/>
    </xf>
    <xf numFmtId="3" fontId="11" fillId="0" borderId="0" xfId="0" applyNumberFormat="1" applyFont="1" applyAlignment="1">
      <alignment horizontal="right" vertical="center" wrapText="1"/>
    </xf>
    <xf numFmtId="43" fontId="11" fillId="0" borderId="1" xfId="1" applyFont="1" applyBorder="1" applyAlignment="1">
      <alignment horizontal="left" vertical="center" wrapText="1"/>
    </xf>
    <xf numFmtId="164" fontId="11" fillId="0" borderId="1" xfId="1" applyNumberFormat="1" applyFont="1" applyBorder="1" applyAlignment="1">
      <alignment horizontal="right" vertical="center" wrapText="1"/>
    </xf>
    <xf numFmtId="0" fontId="6" fillId="0" borderId="0" xfId="0" applyFont="1" applyAlignment="1">
      <alignment horizontal="center" vertical="center"/>
    </xf>
    <xf numFmtId="44" fontId="6" fillId="0" borderId="0" xfId="3" applyFont="1" applyBorder="1" applyAlignment="1">
      <alignment vertical="center"/>
    </xf>
    <xf numFmtId="44" fontId="6" fillId="0" borderId="0" xfId="3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7" fillId="0" borderId="4" xfId="0" applyFont="1" applyBorder="1" applyAlignment="1">
      <alignment vertical="top"/>
    </xf>
    <xf numFmtId="0" fontId="5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right" wrapText="1"/>
    </xf>
    <xf numFmtId="0" fontId="3" fillId="0" borderId="0" xfId="5"/>
    <xf numFmtId="0" fontId="11" fillId="0" borderId="1" xfId="5" applyFont="1" applyBorder="1" applyAlignment="1">
      <alignment horizontal="left" vertical="center" wrapText="1"/>
    </xf>
    <xf numFmtId="0" fontId="11" fillId="0" borderId="1" xfId="5" applyFont="1" applyBorder="1" applyAlignment="1">
      <alignment horizontal="center" vertical="center" wrapText="1"/>
    </xf>
    <xf numFmtId="6" fontId="11" fillId="0" borderId="1" xfId="5" applyNumberFormat="1" applyFont="1" applyBorder="1" applyAlignment="1">
      <alignment horizontal="left" vertical="center" wrapText="1"/>
    </xf>
    <xf numFmtId="164" fontId="11" fillId="0" borderId="1" xfId="1" applyNumberFormat="1" applyFont="1" applyBorder="1" applyAlignment="1">
      <alignment horizontal="right" vertical="center" wrapText="1"/>
    </xf>
    <xf numFmtId="0" fontId="11" fillId="0" borderId="1" xfId="8" applyNumberFormat="1" applyFont="1" applyBorder="1" applyAlignment="1">
      <alignment horizontal="center" vertical="center"/>
    </xf>
    <xf numFmtId="0" fontId="11" fillId="0" borderId="1" xfId="5" applyFont="1" applyBorder="1" applyAlignment="1">
      <alignment horizontal="center" vertical="center"/>
    </xf>
    <xf numFmtId="43" fontId="11" fillId="0" borderId="1" xfId="1" applyFont="1" applyBorder="1" applyAlignment="1">
      <alignment horizontal="left" vertical="center" wrapText="1"/>
    </xf>
    <xf numFmtId="0" fontId="11" fillId="0" borderId="1" xfId="5" applyFont="1" applyBorder="1" applyAlignment="1" applyProtection="1">
      <alignment horizontal="center" vertical="center" wrapText="1"/>
      <protection locked="0"/>
    </xf>
  </cellXfs>
  <cellStyles count="9">
    <cellStyle name="Comma" xfId="1" builtinId="3"/>
    <cellStyle name="Comma 2" xfId="2" xr:uid="{00000000-0005-0000-0000-000001000000}"/>
    <cellStyle name="Comma 3" xfId="7" xr:uid="{00000000-0005-0000-0000-000032000000}"/>
    <cellStyle name="Comma 3 2" xfId="8" xr:uid="{0E18BE3E-BA60-4AD1-99ED-15A65EFA26EC}"/>
    <cellStyle name="Currency" xfId="3" builtinId="4"/>
    <cellStyle name="Normal" xfId="0" builtinId="0"/>
    <cellStyle name="Normal 2" xfId="6" xr:uid="{00000000-0005-0000-0000-000033000000}"/>
    <cellStyle name="Normal 2 2" xfId="5" xr:uid="{00000000-0005-0000-0000-000004000000}"/>
    <cellStyle name="Normal 3" xfId="4" xr:uid="{00000000-0005-0000-0000-000005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4682B4"/>
      <rgbColor rgb="00D3D3D3"/>
      <rgbColor rgb="00FFFF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FF"/>
      <color rgb="FFCCFF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7436A8-C9D9-4A95-8343-85F7ADD3E2E2}">
  <dimension ref="A1:AB63"/>
  <sheetViews>
    <sheetView showGridLines="0" tabSelected="1" zoomScale="140" zoomScaleNormal="140" workbookViewId="0">
      <pane xSplit="1" ySplit="1" topLeftCell="B2" activePane="bottomRight" state="frozen"/>
      <selection activeCell="L7" sqref="L7:M12"/>
      <selection pane="topRight" activeCell="L7" sqref="L7:M12"/>
      <selection pane="bottomLeft" activeCell="L7" sqref="L7:M12"/>
      <selection pane="bottomRight" activeCell="F12" sqref="F12"/>
    </sheetView>
  </sheetViews>
  <sheetFormatPr defaultColWidth="9.140625" defaultRowHeight="12.75" x14ac:dyDescent="0.2"/>
  <cols>
    <col min="1" max="1" width="12.85546875" style="31" customWidth="1"/>
    <col min="2" max="2" width="15" style="32" customWidth="1"/>
    <col min="3" max="3" width="11.42578125" style="31" bestFit="1" customWidth="1"/>
    <col min="4" max="4" width="3" style="33" bestFit="1" customWidth="1"/>
    <col min="5" max="5" width="12.85546875" style="33" customWidth="1"/>
    <col min="6" max="6" width="15.140625" style="31" customWidth="1"/>
    <col min="7" max="7" width="2.85546875" style="31" customWidth="1"/>
    <col min="8" max="8" width="5.140625" style="31" customWidth="1"/>
    <col min="9" max="9" width="5.28515625" style="33" customWidth="1"/>
    <col min="10" max="10" width="3.5703125" style="31" customWidth="1"/>
    <col min="11" max="11" width="9.85546875" style="33" hidden="1" customWidth="1"/>
    <col min="12" max="12" width="8.5703125" style="33" hidden="1" customWidth="1"/>
    <col min="13" max="13" width="9" style="31" bestFit="1" customWidth="1"/>
    <col min="14" max="14" width="9.5703125" style="31" bestFit="1" customWidth="1"/>
    <col min="15" max="15" width="8.140625" style="31" bestFit="1" customWidth="1"/>
    <col min="16" max="16" width="5" style="31" customWidth="1"/>
    <col min="17" max="17" width="3.140625" style="31" bestFit="1" customWidth="1"/>
    <col min="18" max="18" width="7.85546875" style="31" bestFit="1" customWidth="1"/>
    <col min="19" max="19" width="5.42578125" style="31" bestFit="1" customWidth="1"/>
    <col min="20" max="20" width="9.5703125" style="31" bestFit="1" customWidth="1"/>
    <col min="21" max="21" width="10" style="31" customWidth="1"/>
    <col min="22" max="22" width="2.85546875" style="31" bestFit="1" customWidth="1"/>
    <col min="23" max="23" width="3.140625" style="31" bestFit="1" customWidth="1"/>
    <col min="24" max="24" width="7.7109375" style="31" bestFit="1" customWidth="1"/>
    <col min="25" max="25" width="3.140625" style="31" bestFit="1" customWidth="1"/>
    <col min="26" max="16384" width="9.140625" style="31"/>
  </cols>
  <sheetData>
    <row r="1" spans="1:28" s="30" customFormat="1" x14ac:dyDescent="0.2">
      <c r="A1" s="34" t="s">
        <v>42</v>
      </c>
      <c r="B1" s="34"/>
      <c r="C1" s="34"/>
      <c r="D1" s="34"/>
      <c r="E1" s="34"/>
      <c r="F1" s="28"/>
      <c r="G1" s="27"/>
      <c r="H1" s="28"/>
      <c r="I1" s="29"/>
      <c r="K1" s="27"/>
      <c r="L1" s="27"/>
    </row>
    <row r="2" spans="1:28" s="22" customFormat="1" ht="71.099999999999994" customHeight="1" x14ac:dyDescent="0.2">
      <c r="A2" s="21" t="s">
        <v>0</v>
      </c>
      <c r="B2" s="21" t="s">
        <v>1</v>
      </c>
      <c r="C2" s="21" t="s">
        <v>2</v>
      </c>
      <c r="D2" s="21" t="s">
        <v>17</v>
      </c>
      <c r="E2" s="21" t="s">
        <v>18</v>
      </c>
      <c r="F2" s="21" t="s">
        <v>16</v>
      </c>
      <c r="G2" s="21" t="s">
        <v>8</v>
      </c>
      <c r="H2" s="21" t="s">
        <v>3</v>
      </c>
      <c r="I2" s="21" t="s">
        <v>20</v>
      </c>
      <c r="J2" s="20" t="s">
        <v>15</v>
      </c>
      <c r="K2" s="21" t="s">
        <v>9</v>
      </c>
      <c r="L2" s="21" t="s">
        <v>10</v>
      </c>
      <c r="M2" s="21" t="s">
        <v>19</v>
      </c>
      <c r="N2" s="21" t="s">
        <v>34</v>
      </c>
      <c r="O2" s="20" t="s">
        <v>33</v>
      </c>
      <c r="P2" s="21" t="s">
        <v>7</v>
      </c>
      <c r="Q2" s="21" t="s">
        <v>6</v>
      </c>
      <c r="R2" s="21" t="s">
        <v>29</v>
      </c>
      <c r="S2" s="21" t="s">
        <v>30</v>
      </c>
      <c r="T2" s="21" t="s">
        <v>31</v>
      </c>
      <c r="U2" s="21" t="s">
        <v>27</v>
      </c>
      <c r="V2" s="21" t="s">
        <v>28</v>
      </c>
      <c r="W2" s="21" t="s">
        <v>32</v>
      </c>
      <c r="X2" s="21" t="s">
        <v>4</v>
      </c>
      <c r="Y2" s="21" t="s">
        <v>5</v>
      </c>
    </row>
    <row r="3" spans="1:28" x14ac:dyDescent="0.2">
      <c r="A3" s="23"/>
      <c r="B3" s="23"/>
      <c r="C3" s="23"/>
      <c r="D3" s="31"/>
      <c r="E3" s="31"/>
      <c r="K3" s="24"/>
      <c r="L3" s="24"/>
      <c r="M3" s="24"/>
    </row>
    <row r="4" spans="1:28" s="14" customFormat="1" ht="36.4" customHeight="1" x14ac:dyDescent="0.2">
      <c r="A4" s="18" t="s">
        <v>36</v>
      </c>
      <c r="B4" s="18" t="s">
        <v>37</v>
      </c>
      <c r="C4" s="18" t="s">
        <v>38</v>
      </c>
      <c r="D4" s="12" t="s">
        <v>22</v>
      </c>
      <c r="E4" s="18" t="s">
        <v>24</v>
      </c>
      <c r="F4" s="18" t="s">
        <v>25</v>
      </c>
      <c r="G4" s="12" t="s">
        <v>39</v>
      </c>
      <c r="H4" s="12" t="s">
        <v>23</v>
      </c>
      <c r="I4" s="12" t="s">
        <v>26</v>
      </c>
      <c r="J4" s="12">
        <v>70</v>
      </c>
      <c r="K4" s="19">
        <v>1848612</v>
      </c>
      <c r="L4" s="19">
        <v>440300</v>
      </c>
      <c r="M4" s="26">
        <v>2288912</v>
      </c>
      <c r="N4" s="19">
        <v>4020000</v>
      </c>
      <c r="O4" s="19">
        <v>303247</v>
      </c>
      <c r="P4" s="16" t="s">
        <v>40</v>
      </c>
      <c r="Q4" s="13">
        <v>10</v>
      </c>
      <c r="R4" s="13" t="s">
        <v>41</v>
      </c>
      <c r="S4" s="13" t="s">
        <v>40</v>
      </c>
      <c r="T4" s="13" t="s">
        <v>41</v>
      </c>
      <c r="U4" s="25">
        <v>30370.05</v>
      </c>
      <c r="V4" s="12" t="s">
        <v>35</v>
      </c>
      <c r="W4" s="13">
        <v>1</v>
      </c>
      <c r="X4" s="17" t="s">
        <v>40</v>
      </c>
      <c r="Y4" s="12">
        <v>1</v>
      </c>
      <c r="AB4" s="15"/>
    </row>
    <row r="5" spans="1:28" ht="36" x14ac:dyDescent="0.2">
      <c r="A5" s="38" t="s">
        <v>46</v>
      </c>
      <c r="B5" s="38" t="s">
        <v>43</v>
      </c>
      <c r="C5" s="38" t="s">
        <v>44</v>
      </c>
      <c r="D5" s="39" t="s">
        <v>45</v>
      </c>
      <c r="E5" s="38" t="s">
        <v>24</v>
      </c>
      <c r="F5" s="38" t="s">
        <v>25</v>
      </c>
      <c r="G5" s="39" t="s">
        <v>39</v>
      </c>
      <c r="H5" s="39" t="s">
        <v>23</v>
      </c>
      <c r="I5" s="39" t="s">
        <v>26</v>
      </c>
      <c r="J5" s="39">
        <v>60</v>
      </c>
      <c r="K5" s="40">
        <v>1972300</v>
      </c>
      <c r="L5" s="40">
        <v>366000</v>
      </c>
      <c r="M5" s="41">
        <v>2338300</v>
      </c>
      <c r="N5" s="40">
        <v>4130000</v>
      </c>
      <c r="O5" s="40">
        <v>347502</v>
      </c>
      <c r="P5" s="42" t="s">
        <v>40</v>
      </c>
      <c r="Q5" s="43">
        <v>10</v>
      </c>
      <c r="R5" s="43" t="s">
        <v>41</v>
      </c>
      <c r="S5" s="43" t="s">
        <v>40</v>
      </c>
      <c r="T5" s="43" t="s">
        <v>41</v>
      </c>
      <c r="U5" s="44">
        <v>37802.42</v>
      </c>
      <c r="V5" s="39" t="s">
        <v>35</v>
      </c>
      <c r="W5" s="43">
        <v>1</v>
      </c>
      <c r="X5" s="45" t="s">
        <v>40</v>
      </c>
      <c r="Y5" s="39">
        <v>2</v>
      </c>
      <c r="Z5" s="37"/>
    </row>
    <row r="6" spans="1:28" x14ac:dyDescent="0.2">
      <c r="B6" s="31"/>
      <c r="D6" s="31"/>
      <c r="E6" s="31"/>
      <c r="K6" s="31"/>
      <c r="L6" s="31"/>
    </row>
    <row r="7" spans="1:28" x14ac:dyDescent="0.2">
      <c r="B7" s="31"/>
      <c r="D7" s="31"/>
      <c r="E7" s="31"/>
      <c r="K7" s="31"/>
      <c r="L7" s="31"/>
    </row>
    <row r="8" spans="1:28" x14ac:dyDescent="0.2">
      <c r="A8" s="31" t="s">
        <v>47</v>
      </c>
      <c r="B8" s="31"/>
      <c r="D8" s="31"/>
      <c r="E8" s="31"/>
      <c r="K8" s="31"/>
      <c r="L8" s="31"/>
    </row>
    <row r="9" spans="1:28" x14ac:dyDescent="0.2">
      <c r="B9" s="31"/>
      <c r="D9" s="31"/>
      <c r="E9" s="31"/>
      <c r="K9" s="31"/>
      <c r="L9" s="31"/>
    </row>
    <row r="10" spans="1:28" x14ac:dyDescent="0.2">
      <c r="B10" s="31"/>
      <c r="D10" s="31"/>
      <c r="E10" s="31"/>
      <c r="K10" s="31"/>
      <c r="L10" s="31"/>
    </row>
    <row r="11" spans="1:28" x14ac:dyDescent="0.2">
      <c r="B11" s="31"/>
      <c r="D11" s="31"/>
      <c r="E11" s="31"/>
      <c r="K11" s="31"/>
      <c r="L11" s="31"/>
    </row>
    <row r="12" spans="1:28" x14ac:dyDescent="0.2">
      <c r="B12" s="31"/>
      <c r="D12" s="31"/>
      <c r="E12" s="31"/>
      <c r="K12" s="31"/>
      <c r="L12" s="31"/>
    </row>
    <row r="13" spans="1:28" x14ac:dyDescent="0.2">
      <c r="B13" s="31"/>
      <c r="D13" s="31"/>
      <c r="E13" s="31"/>
      <c r="K13" s="31"/>
      <c r="L13" s="31"/>
    </row>
    <row r="14" spans="1:28" x14ac:dyDescent="0.2">
      <c r="B14" s="31"/>
      <c r="D14" s="31"/>
      <c r="E14" s="31"/>
      <c r="K14" s="31"/>
      <c r="L14" s="31"/>
    </row>
    <row r="15" spans="1:28" x14ac:dyDescent="0.2">
      <c r="B15" s="31"/>
      <c r="D15" s="31"/>
      <c r="E15" s="31"/>
      <c r="K15" s="31"/>
      <c r="L15" s="31"/>
    </row>
    <row r="16" spans="1:28" x14ac:dyDescent="0.2">
      <c r="B16" s="31"/>
      <c r="D16" s="31"/>
      <c r="E16" s="31"/>
      <c r="K16" s="31"/>
      <c r="L16" s="31"/>
    </row>
    <row r="17" spans="9:9" s="31" customFormat="1" x14ac:dyDescent="0.2">
      <c r="I17" s="33"/>
    </row>
    <row r="18" spans="9:9" s="31" customFormat="1" x14ac:dyDescent="0.2">
      <c r="I18" s="33"/>
    </row>
    <row r="19" spans="9:9" s="31" customFormat="1" x14ac:dyDescent="0.2">
      <c r="I19" s="33"/>
    </row>
    <row r="20" spans="9:9" s="31" customFormat="1" x14ac:dyDescent="0.2">
      <c r="I20" s="33"/>
    </row>
    <row r="21" spans="9:9" s="31" customFormat="1" x14ac:dyDescent="0.2">
      <c r="I21" s="33"/>
    </row>
    <row r="22" spans="9:9" s="31" customFormat="1" x14ac:dyDescent="0.2">
      <c r="I22" s="33"/>
    </row>
    <row r="23" spans="9:9" s="31" customFormat="1" x14ac:dyDescent="0.2">
      <c r="I23" s="33"/>
    </row>
    <row r="24" spans="9:9" s="31" customFormat="1" x14ac:dyDescent="0.2">
      <c r="I24" s="33"/>
    </row>
    <row r="25" spans="9:9" s="31" customFormat="1" x14ac:dyDescent="0.2">
      <c r="I25" s="33"/>
    </row>
    <row r="26" spans="9:9" s="31" customFormat="1" x14ac:dyDescent="0.2">
      <c r="I26" s="33"/>
    </row>
    <row r="27" spans="9:9" s="31" customFormat="1" x14ac:dyDescent="0.2">
      <c r="I27" s="33"/>
    </row>
    <row r="28" spans="9:9" s="31" customFormat="1" x14ac:dyDescent="0.2">
      <c r="I28" s="33"/>
    </row>
    <row r="29" spans="9:9" s="31" customFormat="1" x14ac:dyDescent="0.2">
      <c r="I29" s="33"/>
    </row>
    <row r="30" spans="9:9" s="31" customFormat="1" x14ac:dyDescent="0.2">
      <c r="I30" s="33"/>
    </row>
    <row r="31" spans="9:9" s="31" customFormat="1" x14ac:dyDescent="0.2">
      <c r="I31" s="33"/>
    </row>
    <row r="32" spans="9:9" s="31" customFormat="1" x14ac:dyDescent="0.2">
      <c r="I32" s="33"/>
    </row>
    <row r="33" spans="9:9" s="31" customFormat="1" x14ac:dyDescent="0.2">
      <c r="I33" s="33"/>
    </row>
    <row r="34" spans="9:9" s="31" customFormat="1" x14ac:dyDescent="0.2">
      <c r="I34" s="33"/>
    </row>
    <row r="35" spans="9:9" s="31" customFormat="1" x14ac:dyDescent="0.2">
      <c r="I35" s="33"/>
    </row>
    <row r="36" spans="9:9" s="31" customFormat="1" x14ac:dyDescent="0.2">
      <c r="I36" s="33"/>
    </row>
    <row r="37" spans="9:9" s="31" customFormat="1" x14ac:dyDescent="0.2">
      <c r="I37" s="33"/>
    </row>
    <row r="38" spans="9:9" s="31" customFormat="1" x14ac:dyDescent="0.2">
      <c r="I38" s="33"/>
    </row>
    <row r="39" spans="9:9" s="31" customFormat="1" x14ac:dyDescent="0.2">
      <c r="I39" s="33"/>
    </row>
    <row r="40" spans="9:9" s="31" customFormat="1" x14ac:dyDescent="0.2">
      <c r="I40" s="33"/>
    </row>
    <row r="41" spans="9:9" s="31" customFormat="1" x14ac:dyDescent="0.2">
      <c r="I41" s="33"/>
    </row>
    <row r="42" spans="9:9" s="31" customFormat="1" x14ac:dyDescent="0.2">
      <c r="I42" s="33"/>
    </row>
    <row r="43" spans="9:9" s="31" customFormat="1" x14ac:dyDescent="0.2">
      <c r="I43" s="33"/>
    </row>
    <row r="44" spans="9:9" s="31" customFormat="1" x14ac:dyDescent="0.2">
      <c r="I44" s="33"/>
    </row>
    <row r="45" spans="9:9" s="31" customFormat="1" x14ac:dyDescent="0.2">
      <c r="I45" s="33"/>
    </row>
    <row r="46" spans="9:9" s="31" customFormat="1" x14ac:dyDescent="0.2">
      <c r="I46" s="33"/>
    </row>
    <row r="47" spans="9:9" s="31" customFormat="1" x14ac:dyDescent="0.2">
      <c r="I47" s="33"/>
    </row>
    <row r="48" spans="9:9" s="31" customFormat="1" x14ac:dyDescent="0.2">
      <c r="I48" s="33"/>
    </row>
    <row r="49" spans="9:9" s="31" customFormat="1" x14ac:dyDescent="0.2">
      <c r="I49" s="33"/>
    </row>
    <row r="50" spans="9:9" s="31" customFormat="1" x14ac:dyDescent="0.2">
      <c r="I50" s="33"/>
    </row>
    <row r="51" spans="9:9" s="31" customFormat="1" x14ac:dyDescent="0.2">
      <c r="I51" s="33"/>
    </row>
    <row r="52" spans="9:9" s="31" customFormat="1" x14ac:dyDescent="0.2">
      <c r="I52" s="33"/>
    </row>
    <row r="53" spans="9:9" s="31" customFormat="1" x14ac:dyDescent="0.2">
      <c r="I53" s="33"/>
    </row>
    <row r="54" spans="9:9" s="31" customFormat="1" x14ac:dyDescent="0.2">
      <c r="I54" s="33"/>
    </row>
    <row r="55" spans="9:9" s="31" customFormat="1" x14ac:dyDescent="0.2">
      <c r="I55" s="33"/>
    </row>
    <row r="56" spans="9:9" s="31" customFormat="1" x14ac:dyDescent="0.2">
      <c r="I56" s="33"/>
    </row>
    <row r="57" spans="9:9" s="31" customFormat="1" x14ac:dyDescent="0.2">
      <c r="I57" s="33"/>
    </row>
    <row r="58" spans="9:9" s="31" customFormat="1" x14ac:dyDescent="0.2">
      <c r="I58" s="33"/>
    </row>
    <row r="59" spans="9:9" s="31" customFormat="1" x14ac:dyDescent="0.2">
      <c r="I59" s="33"/>
    </row>
    <row r="60" spans="9:9" s="31" customFormat="1" x14ac:dyDescent="0.2">
      <c r="I60" s="33"/>
    </row>
    <row r="61" spans="9:9" s="31" customFormat="1" x14ac:dyDescent="0.2">
      <c r="I61" s="33"/>
    </row>
    <row r="62" spans="9:9" s="31" customFormat="1" x14ac:dyDescent="0.2">
      <c r="I62" s="33"/>
    </row>
    <row r="63" spans="9:9" s="31" customFormat="1" x14ac:dyDescent="0.2">
      <c r="I63" s="33"/>
    </row>
  </sheetData>
  <pageMargins left="0.7" right="0.7" top="0.75" bottom="0.75" header="0.3" footer="0.3"/>
  <pageSetup paperSize="5" scale="95" fitToHeight="0" orientation="landscape" r:id="rId1"/>
  <headerFooter alignWithMargins="0">
    <oddHeader>&amp;C&amp;"Arial,Bold"&amp;14RFA 2023-204 – Board Approved Preliminary Awards&amp;RPage &amp;P of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13"/>
  <sheetViews>
    <sheetView zoomScaleNormal="100" zoomScaleSheetLayoutView="90" workbookViewId="0">
      <selection activeCell="F2" sqref="F2"/>
    </sheetView>
  </sheetViews>
  <sheetFormatPr defaultColWidth="8.85546875" defaultRowHeight="12.75" x14ac:dyDescent="0.2"/>
  <cols>
    <col min="1" max="2" width="8.85546875" style="7"/>
    <col min="3" max="3" width="6.140625" style="7" customWidth="1"/>
    <col min="4" max="4" width="17.85546875" style="7" customWidth="1"/>
    <col min="5" max="5" width="24.85546875" style="7" customWidth="1"/>
    <col min="6" max="6" width="23.5703125" style="7" customWidth="1"/>
    <col min="7" max="16384" width="8.85546875" style="7"/>
  </cols>
  <sheetData>
    <row r="1" spans="1:10" s="1" customFormat="1" ht="33.950000000000003" customHeight="1" x14ac:dyDescent="0.3">
      <c r="A1" s="36" t="s">
        <v>21</v>
      </c>
      <c r="B1" s="36"/>
      <c r="C1" s="36"/>
      <c r="D1" s="36"/>
      <c r="E1" s="36"/>
      <c r="F1" s="8" t="e">
        <f>'invited to enter CU'!#REF!</f>
        <v>#REF!</v>
      </c>
    </row>
    <row r="2" spans="1:10" s="1" customFormat="1" ht="44.1" customHeight="1" x14ac:dyDescent="0.2">
      <c r="A2" s="35" t="s">
        <v>14</v>
      </c>
      <c r="B2" s="35"/>
      <c r="C2" s="35"/>
      <c r="D2" s="2" t="s">
        <v>11</v>
      </c>
      <c r="E2" s="3" t="s">
        <v>12</v>
      </c>
      <c r="F2" s="4" t="s">
        <v>13</v>
      </c>
      <c r="G2" s="5"/>
      <c r="H2" s="5"/>
      <c r="I2" s="5"/>
      <c r="J2" s="6"/>
    </row>
    <row r="3" spans="1:10" s="1" customFormat="1" x14ac:dyDescent="0.2">
      <c r="A3" s="35"/>
      <c r="B3" s="35"/>
      <c r="C3" s="35"/>
      <c r="D3" s="10"/>
      <c r="E3" s="11"/>
      <c r="F3" s="9" t="str">
        <f>IF(E3&gt;0,F$1-SUM(E$3:E3),"")</f>
        <v/>
      </c>
      <c r="G3" s="5"/>
      <c r="H3" s="5"/>
      <c r="I3" s="5"/>
      <c r="J3" s="6"/>
    </row>
    <row r="4" spans="1:10" s="1" customFormat="1" x14ac:dyDescent="0.2">
      <c r="A4" s="35"/>
      <c r="B4" s="35"/>
      <c r="C4" s="35"/>
      <c r="D4" s="10"/>
      <c r="E4" s="11"/>
      <c r="F4" s="9" t="str">
        <f>IF(E4&gt;0,F$1-SUM(E$3:E4),"")</f>
        <v/>
      </c>
      <c r="G4" s="5"/>
      <c r="H4" s="5"/>
      <c r="I4" s="5"/>
      <c r="J4" s="6"/>
    </row>
    <row r="5" spans="1:10" s="1" customFormat="1" x14ac:dyDescent="0.2">
      <c r="A5" s="35"/>
      <c r="B5" s="35"/>
      <c r="C5" s="35"/>
      <c r="D5" s="10"/>
      <c r="E5" s="11"/>
      <c r="F5" s="9" t="str">
        <f>IF(E5&gt;0,F$1-SUM(E$3:E5),"")</f>
        <v/>
      </c>
      <c r="G5" s="5"/>
      <c r="H5" s="5"/>
      <c r="I5" s="5"/>
      <c r="J5" s="6"/>
    </row>
    <row r="6" spans="1:10" s="1" customFormat="1" x14ac:dyDescent="0.2">
      <c r="A6" s="35"/>
      <c r="B6" s="35"/>
      <c r="C6" s="35"/>
      <c r="D6" s="10"/>
      <c r="E6" s="11"/>
      <c r="F6" s="9" t="str">
        <f>IF(E6&gt;0,F$1-SUM(E$3:E6),"")</f>
        <v/>
      </c>
      <c r="G6" s="5"/>
      <c r="H6" s="5"/>
      <c r="I6" s="5"/>
      <c r="J6" s="6"/>
    </row>
    <row r="7" spans="1:10" s="1" customFormat="1" x14ac:dyDescent="0.2">
      <c r="A7" s="35"/>
      <c r="B7" s="35"/>
      <c r="C7" s="35"/>
      <c r="D7" s="10"/>
      <c r="E7" s="11"/>
      <c r="F7" s="9" t="str">
        <f>IF(E7&gt;0,F$1-SUM(E$3:E7),"")</f>
        <v/>
      </c>
      <c r="G7" s="5"/>
      <c r="H7" s="5"/>
      <c r="I7" s="5"/>
      <c r="J7" s="6"/>
    </row>
    <row r="8" spans="1:10" s="1" customFormat="1" x14ac:dyDescent="0.2">
      <c r="A8" s="35"/>
      <c r="B8" s="35"/>
      <c r="C8" s="35"/>
      <c r="D8" s="10"/>
      <c r="E8" s="11"/>
      <c r="F8" s="9" t="str">
        <f>IF(E8&gt;0,F$1-SUM(E$3:E8),"")</f>
        <v/>
      </c>
      <c r="G8" s="5"/>
      <c r="H8" s="5"/>
      <c r="I8" s="5"/>
      <c r="J8" s="6"/>
    </row>
    <row r="9" spans="1:10" s="1" customFormat="1" x14ac:dyDescent="0.2">
      <c r="A9" s="35"/>
      <c r="B9" s="35"/>
      <c r="C9" s="35"/>
      <c r="D9" s="10"/>
      <c r="E9" s="11"/>
      <c r="F9" s="9" t="str">
        <f>IF(E9&gt;0,F$1-SUM(E$3:E9),"")</f>
        <v/>
      </c>
      <c r="G9" s="5"/>
      <c r="H9" s="5"/>
      <c r="I9" s="5"/>
      <c r="J9" s="6"/>
    </row>
    <row r="10" spans="1:10" s="1" customFormat="1" x14ac:dyDescent="0.2">
      <c r="A10" s="35"/>
      <c r="B10" s="35"/>
      <c r="C10" s="35"/>
      <c r="D10" s="10"/>
      <c r="E10" s="11"/>
      <c r="F10" s="9" t="str">
        <f>IF(E10&gt;0,F$1-SUM(E$3:E10),"")</f>
        <v/>
      </c>
      <c r="G10" s="5"/>
      <c r="H10" s="5"/>
      <c r="I10" s="5"/>
      <c r="J10" s="6"/>
    </row>
    <row r="11" spans="1:10" s="1" customFormat="1" x14ac:dyDescent="0.2">
      <c r="A11" s="35"/>
      <c r="B11" s="35"/>
      <c r="C11" s="35"/>
      <c r="D11" s="10"/>
      <c r="E11" s="11"/>
      <c r="F11" s="9" t="str">
        <f>IF(E11&gt;0,F$1-SUM(E$3:E11),"")</f>
        <v/>
      </c>
      <c r="G11" s="5"/>
      <c r="H11" s="5"/>
      <c r="I11" s="5"/>
      <c r="J11" s="6"/>
    </row>
    <row r="12" spans="1:10" s="1" customFormat="1" x14ac:dyDescent="0.2">
      <c r="A12" s="35"/>
      <c r="B12" s="35"/>
      <c r="C12" s="35"/>
      <c r="D12" s="10"/>
      <c r="E12" s="11"/>
      <c r="F12" s="9" t="str">
        <f>IF(E12&gt;0,F$1-SUM(E$3:E12),"")</f>
        <v/>
      </c>
      <c r="G12" s="5"/>
      <c r="H12" s="5"/>
      <c r="I12" s="5"/>
      <c r="J12" s="6"/>
    </row>
    <row r="13" spans="1:10" s="1" customFormat="1" x14ac:dyDescent="0.2">
      <c r="A13" s="35"/>
      <c r="B13" s="35"/>
      <c r="C13" s="35"/>
      <c r="D13" s="10"/>
      <c r="E13" s="11"/>
      <c r="F13" s="9" t="str">
        <f>IF(E13&gt;0,F$1-SUM(E$3:E13),"")</f>
        <v/>
      </c>
      <c r="G13" s="5"/>
      <c r="H13" s="5"/>
      <c r="I13" s="5"/>
      <c r="J13" s="6"/>
    </row>
  </sheetData>
  <mergeCells count="2">
    <mergeCell ref="A2:C13"/>
    <mergeCell ref="A1:E1"/>
  </mergeCells>
  <pageMargins left="0.7" right="0.7" top="0.75" bottom="0.75" header="0.3" footer="0.3"/>
  <pageSetup orientation="portrait" r:id="rId1"/>
  <headerFooter>
    <oddHeader>&amp;CRFA 2021-102</oddHeader>
  </headerFooter>
  <colBreaks count="1" manualBreakCount="1">
    <brk id="6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A0C3FEDFDE0B04D9A11CE9157C630C3" ma:contentTypeVersion="29" ma:contentTypeDescription="Create a new document." ma:contentTypeScope="" ma:versionID="9aead16230d6b5994477e61c98154d81">
  <xsd:schema xmlns:xsd="http://www.w3.org/2001/XMLSchema" xmlns:xs="http://www.w3.org/2001/XMLSchema" xmlns:p="http://schemas.microsoft.com/office/2006/metadata/properties" xmlns:ns2="a84349eb-4374-47bc-83f0-36d288636098" xmlns:ns3="68dfe011-c19e-4dbd-a5cd-00e4d25ab099" xmlns:ns4="ee2a4f69-3a29-4b24-b170-d37fab3647f8" targetNamespace="http://schemas.microsoft.com/office/2006/metadata/properties" ma:root="true" ma:fieldsID="5bf21836404508aa3566aceed6a044a8" ns2:_="" ns3:_="" ns4:_="">
    <xsd:import namespace="a84349eb-4374-47bc-83f0-36d288636098"/>
    <xsd:import namespace="68dfe011-c19e-4dbd-a5cd-00e4d25ab099"/>
    <xsd:import namespace="ee2a4f69-3a29-4b24-b170-d37fab3647f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LengthInSeconds" minOccurs="0"/>
                <xsd:element ref="ns2:MediaServiceDateTaken" minOccurs="0"/>
                <xsd:element ref="ns2:lcf76f155ced4ddcb4097134ff3c332f" minOccurs="0"/>
                <xsd:element ref="ns4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4349eb-4374-47bc-83f0-36d28863609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6" nillable="true" ma:displayName="Length (seconds)" ma:internalName="MediaLengthInSeconds" ma:readOnly="true">
      <xsd:simpleType>
        <xsd:restriction base="dms:Unknown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bc035b14-10e1-45a3-86e5-864d942af61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8dfe011-c19e-4dbd-a5cd-00e4d25ab099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2a4f69-3a29-4b24-b170-d37fab3647f8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26460509-29a3-433c-8ae4-97b4f58da4b5}" ma:internalName="TaxCatchAll" ma:showField="CatchAllData" ma:web="ee2a4f69-3a29-4b24-b170-d37fab3647f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e2a4f69-3a29-4b24-b170-d37fab3647f8" xsi:nil="true"/>
    <lcf76f155ced4ddcb4097134ff3c332f xmlns="a84349eb-4374-47bc-83f0-36d288636098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F0763439-A872-4E27-8E31-082C74ACAD8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84349eb-4374-47bc-83f0-36d288636098"/>
    <ds:schemaRef ds:uri="68dfe011-c19e-4dbd-a5cd-00e4d25ab099"/>
    <ds:schemaRef ds:uri="ee2a4f69-3a29-4b24-b170-d37fab3647f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60062A1-1F3D-40EB-8273-410D87595B7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BA5490-7A87-4B58-B106-B7D57A4E4A6A}">
  <ds:schemaRefs>
    <ds:schemaRef ds:uri="http://purl.org/dc/dcmitype/"/>
    <ds:schemaRef ds:uri="http://purl.org/dc/terms/"/>
    <ds:schemaRef ds:uri="http://schemas.microsoft.com/office/2006/metadata/properties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ee2a4f69-3a29-4b24-b170-d37fab3647f8"/>
    <ds:schemaRef ds:uri="68dfe011-c19e-4dbd-a5cd-00e4d25ab099"/>
    <ds:schemaRef ds:uri="a84349eb-4374-47bc-83f0-36d288636098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invited to enter CU</vt:lpstr>
      <vt:lpstr>manual tracking of funding</vt:lpstr>
      <vt:lpstr>'invited to enter CU'!Print_Titles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2013-05-09T20:50:22Z</dcterms:created>
  <dcterms:modified xsi:type="dcterms:W3CDTF">2024-04-02T13:19:43Z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0x0101001A0C3FEDFDE0B04D9A11CE9157C630C3</vt:lpwstr>
  </property>
  <property fmtid="{D5CDD505-2E9C-101B-9397-08002B2CF9AE}" pid="3" name="GUID">
    <vt:lpwstr>97b90bbd-e180-4698-9aac-3e270af8d5e5</vt:lpwstr>
  </property>
  <property fmtid="{D5CDD505-2E9C-101B-9397-08002B2CF9AE}" pid="4" name="MediaServiceImageTags">
    <vt:lpwstr/>
  </property>
</Properties>
</file>