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loridahousing.sharepoint.com/sites/MF/allocations/Combined Cycle/2023 Rules and RFAs/Applications invited to enter Credit Underwriting/"/>
    </mc:Choice>
  </mc:AlternateContent>
  <xr:revisionPtr revIDLastSave="17" documentId="8_{EBF2724E-F514-43BF-AFFB-8FB35FE2577D}" xr6:coauthVersionLast="47" xr6:coauthVersionMax="47" xr10:uidLastSave="{05ACB1CB-4739-44F3-B5EE-BDCE803B969B}"/>
  <bookViews>
    <workbookView xWindow="-120" yWindow="-120" windowWidth="29040" windowHeight="15720" xr2:uid="{6B6C8E37-C5AF-4A55-8478-EA1EB45F3710}"/>
  </bookViews>
  <sheets>
    <sheet name="Recommendations" sheetId="1" r:id="rId1"/>
  </sheets>
  <definedNames>
    <definedName name="_xlnm.Print_Area" localSheetId="0">Recommendations!$A$1:$V$18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3" i="1"/>
</calcChain>
</file>

<file path=xl/sharedStrings.xml><?xml version="1.0" encoding="utf-8"?>
<sst xmlns="http://schemas.openxmlformats.org/spreadsheetml/2006/main" count="233" uniqueCount="103">
  <si>
    <t>Application Number</t>
  </si>
  <si>
    <t>Name of Development</t>
  </si>
  <si>
    <t>County</t>
  </si>
  <si>
    <t>County Size</t>
  </si>
  <si>
    <t>Name of Authorized Principal</t>
  </si>
  <si>
    <t>Name of Developers</t>
  </si>
  <si>
    <t>Dev Category</t>
  </si>
  <si>
    <t>Demo. Commitment</t>
  </si>
  <si>
    <t>Total SAIL Request (SAIL + ELI)</t>
  </si>
  <si>
    <t>Eligible For Funding?</t>
  </si>
  <si>
    <t>Veterans Preference?</t>
  </si>
  <si>
    <t>Self-Sourced Applicant?</t>
  </si>
  <si>
    <t>HUD CNI Goal?</t>
  </si>
  <si>
    <t>Total Number of Units</t>
  </si>
  <si>
    <t>Priority Level?</t>
  </si>
  <si>
    <t>Total Points</t>
  </si>
  <si>
    <t>Leveraging Level</t>
  </si>
  <si>
    <t>Proximity Funding Preference</t>
  </si>
  <si>
    <t>Florida Job Creation Preference</t>
  </si>
  <si>
    <t>Lottery Number</t>
  </si>
  <si>
    <t>2024-047BSN</t>
  </si>
  <si>
    <t>Mariposa Grove</t>
  </si>
  <si>
    <t>Orange</t>
  </si>
  <si>
    <t>L</t>
  </si>
  <si>
    <t>Scott Zimmerman</t>
  </si>
  <si>
    <t>BDG Mariposa Grove Developer, LLC</t>
  </si>
  <si>
    <t>NC</t>
  </si>
  <si>
    <t>E, Non-ALF</t>
  </si>
  <si>
    <t>Y</t>
  </si>
  <si>
    <t>N</t>
  </si>
  <si>
    <t>2024-054SN</t>
  </si>
  <si>
    <t>Flats on 4th</t>
  </si>
  <si>
    <t>Pinellas</t>
  </si>
  <si>
    <t>Brett Green</t>
  </si>
  <si>
    <t>Flats on 4th Developer, LLC; Pinellas County Housing and Economic Development Corporation</t>
  </si>
  <si>
    <t>2024-035S</t>
  </si>
  <si>
    <t>Ambar Station</t>
  </si>
  <si>
    <t>Miami-Dade</t>
  </si>
  <si>
    <t>Elena M. Adames</t>
  </si>
  <si>
    <t>Ambar3, LLC</t>
  </si>
  <si>
    <t>F</t>
  </si>
  <si>
    <t>2024-033BSN</t>
  </si>
  <si>
    <t>Pine Island Park</t>
  </si>
  <si>
    <t>Broward</t>
  </si>
  <si>
    <t>Lewis V Swezy</t>
  </si>
  <si>
    <t>RS Development Corp</t>
  </si>
  <si>
    <t>Christopher L. Shear</t>
  </si>
  <si>
    <t>2024-032BSN</t>
  </si>
  <si>
    <t>Hermosa North Fort Myers II</t>
  </si>
  <si>
    <t>Lee</t>
  </si>
  <si>
    <t>M</t>
  </si>
  <si>
    <t>Marcus D. Goodson</t>
  </si>
  <si>
    <t>Revital Development Group, LLC; DDER Development, LLC; LCHA Developer, LLC</t>
  </si>
  <si>
    <t>2024-019S</t>
  </si>
  <si>
    <t>Riverbend Landings</t>
  </si>
  <si>
    <t>Seminole</t>
  </si>
  <si>
    <t>Jay P. Brock</t>
  </si>
  <si>
    <t>Atlantic Housing Partners, L.L.L.P.</t>
  </si>
  <si>
    <t>2024-028S</t>
  </si>
  <si>
    <t>Lake Bradford Apartments</t>
  </si>
  <si>
    <t>Leon</t>
  </si>
  <si>
    <t>C. Hunter Nelson</t>
  </si>
  <si>
    <t>ECG Lake Bradford Developer, LLC</t>
  </si>
  <si>
    <t>2024-018SN</t>
  </si>
  <si>
    <t>3611/3621 Cleveland Avenue</t>
  </si>
  <si>
    <t>Vincent R Bennett</t>
  </si>
  <si>
    <t>Fort Myers Developer, LLC; Southwest Florida Affordable Development, LLC</t>
  </si>
  <si>
    <t>2024-020BSN</t>
  </si>
  <si>
    <t>Arbours at Emerald Springs</t>
  </si>
  <si>
    <t>Walton</t>
  </si>
  <si>
    <t>S</t>
  </si>
  <si>
    <t>Sam Johnston</t>
  </si>
  <si>
    <t>Arbour Valley Development, LLC</t>
  </si>
  <si>
    <t>2024-001BSN</t>
  </si>
  <si>
    <t>Hawthorne Heights</t>
  </si>
  <si>
    <t>Alachua</t>
  </si>
  <si>
    <t>Michael Ruane</t>
  </si>
  <si>
    <t>CORE Hawthorne Heights Developer LLC</t>
  </si>
  <si>
    <t>2024-055BSN</t>
  </si>
  <si>
    <t>Casa San Juan Diego</t>
  </si>
  <si>
    <t>Collier</t>
  </si>
  <si>
    <t>Eric C. Miller</t>
  </si>
  <si>
    <t>NDA Developer, LLC; CSJD Developer, Inc.; CCHA Developer, LLC</t>
  </si>
  <si>
    <t>2024-060SN</t>
  </si>
  <si>
    <t>Egret Landing</t>
  </si>
  <si>
    <t>Duval</t>
  </si>
  <si>
    <t>Deion R. Lowery</t>
  </si>
  <si>
    <t>DDER Development, LLC</t>
  </si>
  <si>
    <t>2024-058SN</t>
  </si>
  <si>
    <t>Tampa 47th Street Apartments</t>
  </si>
  <si>
    <t>Hillsborough</t>
  </si>
  <si>
    <t>Alberto Milo, Jr.</t>
  </si>
  <si>
    <t>Tampa 47th Street Apartments Developer, LLC</t>
  </si>
  <si>
    <t>2024-012SN</t>
  </si>
  <si>
    <t>Yaeger Plaza</t>
  </si>
  <si>
    <t>Kareem T. Brantley</t>
  </si>
  <si>
    <t>Integral Florida, LLC</t>
  </si>
  <si>
    <t>Southpointe Vista II</t>
  </si>
  <si>
    <t>2024-036S</t>
  </si>
  <si>
    <t xml:space="preserve">MHP FL IX Developer, LLC </t>
  </si>
  <si>
    <t>Applications invited to enter Credit Underwriting</t>
  </si>
  <si>
    <t>Total SAIL Request (SAIL)</t>
  </si>
  <si>
    <t>ELI Request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</si>
</sst>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1" fillId="0" borderId="0"/>
  </cellStyleXfs>
  <cellXfs count="48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/>
    </xf>
    <xf numFmtId="43" fontId="4" fillId="0" borderId="0" xfId="1" applyFont="1" applyBorder="1" applyAlignment="1">
      <alignment vertical="center"/>
    </xf>
    <xf numFmtId="0" fontId="4" fillId="0" borderId="0" xfId="1" applyNumberFormat="1" applyFont="1" applyFill="1" applyBorder="1" applyAlignment="1" applyProtection="1">
      <alignment horizontal="center" vertical="center" wrapText="1"/>
      <protection locked="0"/>
    </xf>
    <xf numFmtId="43" fontId="4" fillId="0" borderId="0" xfId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1" applyNumberFormat="1" applyFont="1" applyFill="1" applyBorder="1" applyAlignment="1">
      <alignment horizontal="center" vertical="center"/>
    </xf>
    <xf numFmtId="1" fontId="4" fillId="0" borderId="0" xfId="0" applyNumberFormat="1" applyFont="1" applyAlignment="1" applyProtection="1">
      <alignment horizontal="center" vertical="center" wrapText="1"/>
      <protection locked="0"/>
    </xf>
    <xf numFmtId="8" fontId="4" fillId="0" borderId="0" xfId="0" applyNumberFormat="1" applyFont="1" applyAlignment="1" applyProtection="1">
      <alignment horizontal="right" vertical="center" wrapText="1" indent="1"/>
      <protection locked="0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vertical="center" wrapText="1"/>
      <protection locked="0"/>
    </xf>
    <xf numFmtId="0" fontId="5" fillId="0" borderId="0" xfId="0" applyFont="1" applyAlignment="1">
      <alignment wrapText="1"/>
    </xf>
    <xf numFmtId="0" fontId="7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wrapText="1"/>
    </xf>
    <xf numFmtId="0" fontId="6" fillId="0" borderId="1" xfId="0" applyFont="1" applyBorder="1" applyAlignment="1" applyProtection="1">
      <alignment horizontal="center" vertical="center" textRotation="90" wrapText="1" readingOrder="1"/>
      <protection locked="0"/>
    </xf>
    <xf numFmtId="0" fontId="6" fillId="0" borderId="1" xfId="0" applyFont="1" applyBorder="1" applyAlignment="1" applyProtection="1">
      <alignment horizontal="center" vertical="center" textRotation="90" wrapText="1"/>
      <protection locked="0"/>
    </xf>
    <xf numFmtId="0" fontId="5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6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3" applyFont="1" applyFill="1" applyBorder="1" applyAlignment="1">
      <alignment horizontal="left" vertical="center"/>
    </xf>
    <xf numFmtId="0" fontId="4" fillId="0" borderId="1" xfId="3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left" vertical="center" wrapText="1"/>
    </xf>
    <xf numFmtId="164" fontId="4" fillId="0" borderId="0" xfId="1" applyNumberFormat="1" applyFont="1" applyBorder="1" applyAlignment="1">
      <alignment horizontal="center" vertical="center"/>
    </xf>
    <xf numFmtId="6" fontId="4" fillId="0" borderId="0" xfId="0" applyNumberFormat="1" applyFont="1" applyAlignment="1" applyProtection="1">
      <alignment horizontal="center" vertical="center" wrapText="1"/>
      <protection locked="0"/>
    </xf>
    <xf numFmtId="164" fontId="4" fillId="0" borderId="0" xfId="1" applyNumberFormat="1" applyFont="1" applyFill="1" applyBorder="1" applyAlignment="1">
      <alignment horizontal="center" vertical="center"/>
    </xf>
    <xf numFmtId="6" fontId="4" fillId="0" borderId="2" xfId="0" applyNumberFormat="1" applyFont="1" applyFill="1" applyBorder="1" applyAlignment="1">
      <alignment horizontal="left" vertical="center"/>
    </xf>
    <xf numFmtId="44" fontId="4" fillId="0" borderId="1" xfId="2" applyFont="1" applyFill="1" applyBorder="1" applyAlignment="1" applyProtection="1">
      <alignment horizontal="left" vertical="center" wrapText="1" readingOrder="1"/>
      <protection locked="0"/>
    </xf>
    <xf numFmtId="6" fontId="4" fillId="0" borderId="1" xfId="0" applyNumberFormat="1" applyFont="1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center" vertical="center" textRotation="90" wrapText="1" readingOrder="1"/>
      <protection locked="0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 applyProtection="1">
      <alignment vertical="center" wrapText="1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5" fillId="0" borderId="0" xfId="0" applyFont="1" applyFill="1" applyAlignment="1">
      <alignment vertical="center"/>
    </xf>
  </cellXfs>
  <cellStyles count="5">
    <cellStyle name="Comma" xfId="1" builtinId="3"/>
    <cellStyle name="Currency" xfId="2" builtinId="4"/>
    <cellStyle name="Normal" xfId="0" builtinId="0"/>
    <cellStyle name="Normal 3" xfId="3" xr:uid="{B50EE5F7-384B-4C6C-9D30-19F2125241FB}"/>
    <cellStyle name="Normal 3 2" xfId="4" xr:uid="{172B29CD-B3E5-4E08-87CC-BC57F4215E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0AA12-A9C5-4EF0-A889-BC05520C1B20}">
  <sheetPr>
    <pageSetUpPr fitToPage="1"/>
  </sheetPr>
  <dimension ref="A1:V101"/>
  <sheetViews>
    <sheetView showGridLines="0" tabSelected="1" zoomScale="130" zoomScaleNormal="130" zoomScaleSheetLayoutView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3" sqref="K3"/>
    </sheetView>
  </sheetViews>
  <sheetFormatPr defaultColWidth="9.42578125" defaultRowHeight="12.75" x14ac:dyDescent="0.2"/>
  <cols>
    <col min="1" max="1" width="10.42578125" style="20" customWidth="1"/>
    <col min="2" max="2" width="13" style="18" customWidth="1"/>
    <col min="3" max="3" width="13.85546875" style="2" customWidth="1"/>
    <col min="4" max="4" width="5.42578125" style="2" customWidth="1"/>
    <col min="5" max="5" width="13.5703125" style="3" customWidth="1"/>
    <col min="6" max="6" width="22" style="18" customWidth="1"/>
    <col min="7" max="8" width="5.42578125" style="2" customWidth="1"/>
    <col min="9" max="11" width="14.85546875" style="3" customWidth="1"/>
    <col min="12" max="12" width="8.42578125" style="2" customWidth="1"/>
    <col min="13" max="14" width="5.5703125" style="2" customWidth="1"/>
    <col min="15" max="15" width="6.42578125" style="2" customWidth="1"/>
    <col min="16" max="16" width="8.85546875" style="2" customWidth="1"/>
    <col min="17" max="17" width="3" style="2" bestFit="1" customWidth="1"/>
    <col min="18" max="19" width="3.140625" style="2" bestFit="1" customWidth="1"/>
    <col min="20" max="21" width="5.42578125" style="2" bestFit="1" customWidth="1"/>
    <col min="22" max="22" width="3.140625" style="2" bestFit="1" customWidth="1"/>
    <col min="23" max="16384" width="9.42578125" style="2"/>
  </cols>
  <sheetData>
    <row r="1" spans="1:22" x14ac:dyDescent="0.2">
      <c r="A1" s="19" t="s">
        <v>100</v>
      </c>
      <c r="B1" s="20"/>
      <c r="C1" s="20"/>
      <c r="D1" s="20"/>
      <c r="E1" s="20"/>
      <c r="F1" s="21"/>
      <c r="G1" s="20"/>
      <c r="H1" s="20"/>
      <c r="I1" s="24"/>
      <c r="J1" s="24"/>
      <c r="K1" s="24"/>
      <c r="L1" s="20"/>
      <c r="M1" s="24"/>
      <c r="N1" s="20"/>
      <c r="O1" s="20"/>
      <c r="P1" s="20"/>
      <c r="Q1" s="20"/>
      <c r="R1" s="20"/>
      <c r="S1" s="20"/>
      <c r="T1" s="20"/>
      <c r="U1" s="20"/>
      <c r="V1" s="20"/>
    </row>
    <row r="2" spans="1:22" ht="119.25" x14ac:dyDescent="0.2">
      <c r="A2" s="43" t="s">
        <v>0</v>
      </c>
      <c r="B2" s="22" t="s">
        <v>1</v>
      </c>
      <c r="C2" s="22" t="s">
        <v>2</v>
      </c>
      <c r="D2" s="23" t="s">
        <v>3</v>
      </c>
      <c r="E2" s="22" t="s">
        <v>4</v>
      </c>
      <c r="F2" s="22" t="s">
        <v>5</v>
      </c>
      <c r="G2" s="22" t="s">
        <v>6</v>
      </c>
      <c r="H2" s="22" t="s">
        <v>7</v>
      </c>
      <c r="I2" s="22" t="s">
        <v>101</v>
      </c>
      <c r="J2" s="22" t="s">
        <v>102</v>
      </c>
      <c r="K2" s="22" t="s">
        <v>8</v>
      </c>
      <c r="L2" s="22" t="s">
        <v>9</v>
      </c>
      <c r="M2" s="22" t="s">
        <v>10</v>
      </c>
      <c r="N2" s="22" t="s">
        <v>11</v>
      </c>
      <c r="O2" s="22" t="s">
        <v>12</v>
      </c>
      <c r="P2" s="22" t="s">
        <v>13</v>
      </c>
      <c r="Q2" s="22" t="s">
        <v>14</v>
      </c>
      <c r="R2" s="22" t="s">
        <v>15</v>
      </c>
      <c r="S2" s="22" t="s">
        <v>16</v>
      </c>
      <c r="T2" s="22" t="s">
        <v>17</v>
      </c>
      <c r="U2" s="22" t="s">
        <v>18</v>
      </c>
      <c r="V2" s="22" t="s">
        <v>19</v>
      </c>
    </row>
    <row r="3" spans="1:22" ht="36" x14ac:dyDescent="0.2">
      <c r="A3" s="25" t="s">
        <v>73</v>
      </c>
      <c r="B3" s="25" t="s">
        <v>74</v>
      </c>
      <c r="C3" s="26" t="s">
        <v>75</v>
      </c>
      <c r="D3" s="27" t="s">
        <v>50</v>
      </c>
      <c r="E3" s="25" t="s">
        <v>76</v>
      </c>
      <c r="F3" s="25" t="s">
        <v>77</v>
      </c>
      <c r="G3" s="27" t="s">
        <v>26</v>
      </c>
      <c r="H3" s="28" t="s">
        <v>27</v>
      </c>
      <c r="I3" s="29">
        <v>7225000</v>
      </c>
      <c r="J3" s="29">
        <v>569600</v>
      </c>
      <c r="K3" s="29">
        <f>SUM(I3:J3)</f>
        <v>7794600</v>
      </c>
      <c r="L3" s="30" t="s">
        <v>28</v>
      </c>
      <c r="M3" s="30" t="s">
        <v>28</v>
      </c>
      <c r="N3" s="30" t="s">
        <v>29</v>
      </c>
      <c r="O3" s="30" t="s">
        <v>29</v>
      </c>
      <c r="P3" s="27">
        <v>86</v>
      </c>
      <c r="Q3" s="28">
        <v>1</v>
      </c>
      <c r="R3" s="35">
        <v>20</v>
      </c>
      <c r="S3" s="27">
        <v>4</v>
      </c>
      <c r="T3" s="27" t="s">
        <v>28</v>
      </c>
      <c r="U3" s="27" t="s">
        <v>28</v>
      </c>
      <c r="V3" s="27">
        <v>29</v>
      </c>
    </row>
    <row r="4" spans="1:22" s="1" customFormat="1" ht="24" x14ac:dyDescent="0.2">
      <c r="A4" s="25" t="s">
        <v>93</v>
      </c>
      <c r="B4" s="25" t="s">
        <v>94</v>
      </c>
      <c r="C4" s="26" t="s">
        <v>37</v>
      </c>
      <c r="D4" s="27" t="s">
        <v>23</v>
      </c>
      <c r="E4" s="25" t="s">
        <v>95</v>
      </c>
      <c r="F4" s="25" t="s">
        <v>96</v>
      </c>
      <c r="G4" s="27" t="s">
        <v>26</v>
      </c>
      <c r="H4" s="28" t="s">
        <v>40</v>
      </c>
      <c r="I4" s="29">
        <v>3000000</v>
      </c>
      <c r="J4" s="42">
        <v>750000</v>
      </c>
      <c r="K4" s="29">
        <f t="shared" ref="K4:K17" si="0">SUM(I4:J4)</f>
        <v>3750000</v>
      </c>
      <c r="L4" s="30" t="s">
        <v>28</v>
      </c>
      <c r="M4" s="30" t="s">
        <v>29</v>
      </c>
      <c r="N4" s="30" t="s">
        <v>29</v>
      </c>
      <c r="O4" s="30" t="s">
        <v>29</v>
      </c>
      <c r="P4" s="27">
        <v>135</v>
      </c>
      <c r="Q4" s="28">
        <v>1</v>
      </c>
      <c r="R4" s="31">
        <v>15</v>
      </c>
      <c r="S4" s="27">
        <v>1</v>
      </c>
      <c r="T4" s="30" t="s">
        <v>28</v>
      </c>
      <c r="U4" s="30" t="s">
        <v>28</v>
      </c>
      <c r="V4" s="27">
        <v>27</v>
      </c>
    </row>
    <row r="5" spans="1:22" s="1" customFormat="1" ht="48" x14ac:dyDescent="0.2">
      <c r="A5" s="25" t="s">
        <v>63</v>
      </c>
      <c r="B5" s="25" t="s">
        <v>64</v>
      </c>
      <c r="C5" s="26" t="s">
        <v>49</v>
      </c>
      <c r="D5" s="27" t="s">
        <v>50</v>
      </c>
      <c r="E5" s="25" t="s">
        <v>65</v>
      </c>
      <c r="F5" s="25" t="s">
        <v>66</v>
      </c>
      <c r="G5" s="27" t="s">
        <v>26</v>
      </c>
      <c r="H5" s="28" t="s">
        <v>40</v>
      </c>
      <c r="I5" s="29">
        <v>8740000</v>
      </c>
      <c r="J5" s="42">
        <v>662500</v>
      </c>
      <c r="K5" s="29">
        <f t="shared" si="0"/>
        <v>9402500</v>
      </c>
      <c r="L5" s="30" t="s">
        <v>28</v>
      </c>
      <c r="M5" s="30" t="s">
        <v>29</v>
      </c>
      <c r="N5" s="30" t="s">
        <v>29</v>
      </c>
      <c r="O5" s="30" t="s">
        <v>28</v>
      </c>
      <c r="P5" s="27">
        <v>92</v>
      </c>
      <c r="Q5" s="28">
        <v>1</v>
      </c>
      <c r="R5" s="31">
        <v>20</v>
      </c>
      <c r="S5" s="27">
        <v>5</v>
      </c>
      <c r="T5" s="30" t="s">
        <v>28</v>
      </c>
      <c r="U5" s="30" t="s">
        <v>28</v>
      </c>
      <c r="V5" s="27">
        <v>55</v>
      </c>
    </row>
    <row r="6" spans="1:22" s="1" customFormat="1" ht="24" x14ac:dyDescent="0.2">
      <c r="A6" s="25" t="s">
        <v>53</v>
      </c>
      <c r="B6" s="25" t="s">
        <v>54</v>
      </c>
      <c r="C6" s="26" t="s">
        <v>55</v>
      </c>
      <c r="D6" s="27" t="s">
        <v>50</v>
      </c>
      <c r="E6" s="25" t="s">
        <v>56</v>
      </c>
      <c r="F6" s="25" t="s">
        <v>57</v>
      </c>
      <c r="G6" s="27" t="s">
        <v>26</v>
      </c>
      <c r="H6" s="28" t="s">
        <v>40</v>
      </c>
      <c r="I6" s="29">
        <v>3471000</v>
      </c>
      <c r="J6" s="42">
        <v>628700</v>
      </c>
      <c r="K6" s="29">
        <f t="shared" si="0"/>
        <v>4099700</v>
      </c>
      <c r="L6" s="30" t="s">
        <v>28</v>
      </c>
      <c r="M6" s="30" t="s">
        <v>29</v>
      </c>
      <c r="N6" s="30" t="s">
        <v>28</v>
      </c>
      <c r="O6" s="30" t="s">
        <v>29</v>
      </c>
      <c r="P6" s="27">
        <v>89</v>
      </c>
      <c r="Q6" s="28">
        <v>1</v>
      </c>
      <c r="R6" s="35">
        <v>26</v>
      </c>
      <c r="S6" s="27">
        <v>2</v>
      </c>
      <c r="T6" s="27" t="s">
        <v>28</v>
      </c>
      <c r="U6" s="27" t="s">
        <v>28</v>
      </c>
      <c r="V6" s="27">
        <v>46</v>
      </c>
    </row>
    <row r="7" spans="1:22" s="1" customFormat="1" ht="36" x14ac:dyDescent="0.2">
      <c r="A7" s="25" t="s">
        <v>67</v>
      </c>
      <c r="B7" s="25" t="s">
        <v>68</v>
      </c>
      <c r="C7" s="26" t="s">
        <v>69</v>
      </c>
      <c r="D7" s="27" t="s">
        <v>70</v>
      </c>
      <c r="E7" s="25" t="s">
        <v>71</v>
      </c>
      <c r="F7" s="25" t="s">
        <v>72</v>
      </c>
      <c r="G7" s="27" t="s">
        <v>26</v>
      </c>
      <c r="H7" s="28" t="s">
        <v>40</v>
      </c>
      <c r="I7" s="40">
        <v>7980000</v>
      </c>
      <c r="J7" s="42">
        <v>629400</v>
      </c>
      <c r="K7" s="29">
        <f t="shared" si="0"/>
        <v>8609400</v>
      </c>
      <c r="L7" s="30" t="s">
        <v>28</v>
      </c>
      <c r="M7" s="30" t="s">
        <v>29</v>
      </c>
      <c r="N7" s="30" t="s">
        <v>29</v>
      </c>
      <c r="O7" s="30" t="s">
        <v>29</v>
      </c>
      <c r="P7" s="27">
        <v>84</v>
      </c>
      <c r="Q7" s="28">
        <v>1</v>
      </c>
      <c r="R7" s="35">
        <v>20</v>
      </c>
      <c r="S7" s="27">
        <v>5</v>
      </c>
      <c r="T7" s="27" t="s">
        <v>28</v>
      </c>
      <c r="U7" s="27" t="s">
        <v>28</v>
      </c>
      <c r="V7" s="27">
        <v>22</v>
      </c>
    </row>
    <row r="8" spans="1:22" s="1" customFormat="1" ht="24" x14ac:dyDescent="0.2">
      <c r="A8" s="25" t="s">
        <v>58</v>
      </c>
      <c r="B8" s="25" t="s">
        <v>59</v>
      </c>
      <c r="C8" s="26" t="s">
        <v>60</v>
      </c>
      <c r="D8" s="27" t="s">
        <v>50</v>
      </c>
      <c r="E8" s="25" t="s">
        <v>61</v>
      </c>
      <c r="F8" s="25" t="s">
        <v>62</v>
      </c>
      <c r="G8" s="27" t="s">
        <v>26</v>
      </c>
      <c r="H8" s="28" t="s">
        <v>40</v>
      </c>
      <c r="I8" s="29">
        <v>6396000</v>
      </c>
      <c r="J8" s="42">
        <v>750000</v>
      </c>
      <c r="K8" s="29">
        <f t="shared" si="0"/>
        <v>7146000</v>
      </c>
      <c r="L8" s="30" t="s">
        <v>28</v>
      </c>
      <c r="M8" s="30" t="s">
        <v>29</v>
      </c>
      <c r="N8" s="30" t="s">
        <v>28</v>
      </c>
      <c r="O8" s="30" t="s">
        <v>29</v>
      </c>
      <c r="P8" s="27">
        <v>156</v>
      </c>
      <c r="Q8" s="28">
        <v>1</v>
      </c>
      <c r="R8" s="31">
        <v>24</v>
      </c>
      <c r="S8" s="27">
        <v>4</v>
      </c>
      <c r="T8" s="30" t="s">
        <v>28</v>
      </c>
      <c r="U8" s="30" t="s">
        <v>28</v>
      </c>
      <c r="V8" s="27">
        <v>41</v>
      </c>
    </row>
    <row r="9" spans="1:22" ht="48" x14ac:dyDescent="0.2">
      <c r="A9" s="25" t="s">
        <v>47</v>
      </c>
      <c r="B9" s="25" t="s">
        <v>48</v>
      </c>
      <c r="C9" s="26" t="s">
        <v>49</v>
      </c>
      <c r="D9" s="27" t="s">
        <v>50</v>
      </c>
      <c r="E9" s="25" t="s">
        <v>51</v>
      </c>
      <c r="F9" s="25" t="s">
        <v>52</v>
      </c>
      <c r="G9" s="27" t="s">
        <v>26</v>
      </c>
      <c r="H9" s="28" t="s">
        <v>27</v>
      </c>
      <c r="I9" s="29">
        <v>5500000</v>
      </c>
      <c r="J9" s="42">
        <v>580500</v>
      </c>
      <c r="K9" s="29">
        <f t="shared" si="0"/>
        <v>6080500</v>
      </c>
      <c r="L9" s="30" t="s">
        <v>28</v>
      </c>
      <c r="M9" s="30" t="s">
        <v>28</v>
      </c>
      <c r="N9" s="30" t="s">
        <v>29</v>
      </c>
      <c r="O9" s="30" t="s">
        <v>29</v>
      </c>
      <c r="P9" s="27">
        <v>88</v>
      </c>
      <c r="Q9" s="28">
        <v>1</v>
      </c>
      <c r="R9" s="35">
        <v>20</v>
      </c>
      <c r="S9" s="27">
        <v>2</v>
      </c>
      <c r="T9" s="27" t="s">
        <v>28</v>
      </c>
      <c r="U9" s="27" t="s">
        <v>28</v>
      </c>
      <c r="V9" s="27">
        <v>23</v>
      </c>
    </row>
    <row r="10" spans="1:22" s="1" customFormat="1" ht="24" x14ac:dyDescent="0.2">
      <c r="A10" s="25" t="s">
        <v>41</v>
      </c>
      <c r="B10" s="25" t="s">
        <v>42</v>
      </c>
      <c r="C10" s="26" t="s">
        <v>43</v>
      </c>
      <c r="D10" s="27" t="s">
        <v>23</v>
      </c>
      <c r="E10" s="25" t="s">
        <v>44</v>
      </c>
      <c r="F10" s="25" t="s">
        <v>45</v>
      </c>
      <c r="G10" s="27" t="s">
        <v>26</v>
      </c>
      <c r="H10" s="28" t="s">
        <v>40</v>
      </c>
      <c r="I10" s="29">
        <v>5759880</v>
      </c>
      <c r="J10" s="42">
        <v>750000</v>
      </c>
      <c r="K10" s="29">
        <f t="shared" si="0"/>
        <v>6509880</v>
      </c>
      <c r="L10" s="30" t="s">
        <v>28</v>
      </c>
      <c r="M10" s="30" t="s">
        <v>29</v>
      </c>
      <c r="N10" s="30" t="s">
        <v>29</v>
      </c>
      <c r="O10" s="30" t="s">
        <v>29</v>
      </c>
      <c r="P10" s="27">
        <v>120</v>
      </c>
      <c r="Q10" s="28">
        <v>1</v>
      </c>
      <c r="R10" s="35">
        <v>20</v>
      </c>
      <c r="S10" s="27">
        <v>2</v>
      </c>
      <c r="T10" s="27" t="s">
        <v>28</v>
      </c>
      <c r="U10" s="27" t="s">
        <v>28</v>
      </c>
      <c r="V10" s="27">
        <v>14</v>
      </c>
    </row>
    <row r="11" spans="1:22" s="1" customFormat="1" ht="24" x14ac:dyDescent="0.2">
      <c r="A11" s="25" t="s">
        <v>35</v>
      </c>
      <c r="B11" s="25" t="s">
        <v>36</v>
      </c>
      <c r="C11" s="26" t="s">
        <v>37</v>
      </c>
      <c r="D11" s="27" t="s">
        <v>23</v>
      </c>
      <c r="E11" s="25" t="s">
        <v>38</v>
      </c>
      <c r="F11" s="25" t="s">
        <v>39</v>
      </c>
      <c r="G11" s="27" t="s">
        <v>26</v>
      </c>
      <c r="H11" s="28" t="s">
        <v>40</v>
      </c>
      <c r="I11" s="29">
        <v>11000000</v>
      </c>
      <c r="J11" s="42">
        <v>0</v>
      </c>
      <c r="K11" s="29">
        <f t="shared" si="0"/>
        <v>11000000</v>
      </c>
      <c r="L11" s="30" t="s">
        <v>28</v>
      </c>
      <c r="M11" s="30" t="s">
        <v>29</v>
      </c>
      <c r="N11" s="30" t="s">
        <v>28</v>
      </c>
      <c r="O11" s="30" t="s">
        <v>29</v>
      </c>
      <c r="P11" s="27">
        <v>576</v>
      </c>
      <c r="Q11" s="28">
        <v>1</v>
      </c>
      <c r="R11" s="35">
        <v>26</v>
      </c>
      <c r="S11" s="27">
        <v>1</v>
      </c>
      <c r="T11" s="27" t="s">
        <v>28</v>
      </c>
      <c r="U11" s="27" t="s">
        <v>28</v>
      </c>
      <c r="V11" s="27">
        <v>3</v>
      </c>
    </row>
    <row r="12" spans="1:22" ht="24" x14ac:dyDescent="0.2">
      <c r="A12" s="25" t="s">
        <v>98</v>
      </c>
      <c r="B12" s="25" t="s">
        <v>97</v>
      </c>
      <c r="C12" s="26" t="s">
        <v>37</v>
      </c>
      <c r="D12" s="27" t="s">
        <v>23</v>
      </c>
      <c r="E12" s="25" t="s">
        <v>46</v>
      </c>
      <c r="F12" s="25" t="s">
        <v>99</v>
      </c>
      <c r="G12" s="27" t="s">
        <v>26</v>
      </c>
      <c r="H12" s="29" t="s">
        <v>40</v>
      </c>
      <c r="I12" s="41">
        <v>9228000</v>
      </c>
      <c r="J12" s="42">
        <v>750000</v>
      </c>
      <c r="K12" s="29">
        <f t="shared" si="0"/>
        <v>9978000</v>
      </c>
      <c r="L12" s="30" t="s">
        <v>28</v>
      </c>
      <c r="M12" s="30" t="s">
        <v>29</v>
      </c>
      <c r="N12" s="30" t="s">
        <v>28</v>
      </c>
      <c r="O12" s="30" t="s">
        <v>29</v>
      </c>
      <c r="P12" s="27">
        <v>208</v>
      </c>
      <c r="Q12" s="28">
        <v>1</v>
      </c>
      <c r="R12" s="35">
        <v>24</v>
      </c>
      <c r="S12" s="27">
        <v>3</v>
      </c>
      <c r="T12" s="27" t="s">
        <v>28</v>
      </c>
      <c r="U12" s="27" t="s">
        <v>28</v>
      </c>
      <c r="V12" s="27">
        <v>19</v>
      </c>
    </row>
    <row r="13" spans="1:22" ht="36" x14ac:dyDescent="0.2">
      <c r="A13" s="25" t="s">
        <v>20</v>
      </c>
      <c r="B13" s="25" t="s">
        <v>21</v>
      </c>
      <c r="C13" s="26" t="s">
        <v>22</v>
      </c>
      <c r="D13" s="27" t="s">
        <v>23</v>
      </c>
      <c r="E13" s="25" t="s">
        <v>24</v>
      </c>
      <c r="F13" s="25" t="s">
        <v>25</v>
      </c>
      <c r="G13" s="27" t="s">
        <v>26</v>
      </c>
      <c r="H13" s="28" t="s">
        <v>27</v>
      </c>
      <c r="I13" s="29">
        <v>11000000</v>
      </c>
      <c r="J13" s="42">
        <v>750000</v>
      </c>
      <c r="K13" s="29">
        <f t="shared" si="0"/>
        <v>11750000</v>
      </c>
      <c r="L13" s="30" t="s">
        <v>28</v>
      </c>
      <c r="M13" s="30" t="s">
        <v>28</v>
      </c>
      <c r="N13" s="30" t="s">
        <v>29</v>
      </c>
      <c r="O13" s="30" t="s">
        <v>29</v>
      </c>
      <c r="P13" s="27">
        <v>138</v>
      </c>
      <c r="Q13" s="28">
        <v>1</v>
      </c>
      <c r="R13" s="31">
        <v>20</v>
      </c>
      <c r="S13" s="27">
        <v>3</v>
      </c>
      <c r="T13" s="30" t="s">
        <v>28</v>
      </c>
      <c r="U13" s="30" t="s">
        <v>28</v>
      </c>
      <c r="V13" s="27">
        <v>45</v>
      </c>
    </row>
    <row r="14" spans="1:22" ht="48" x14ac:dyDescent="0.2">
      <c r="A14" s="32" t="s">
        <v>30</v>
      </c>
      <c r="B14" s="33" t="s">
        <v>31</v>
      </c>
      <c r="C14" s="26" t="s">
        <v>32</v>
      </c>
      <c r="D14" s="27" t="s">
        <v>23</v>
      </c>
      <c r="E14" s="25" t="s">
        <v>33</v>
      </c>
      <c r="F14" s="34" t="s">
        <v>34</v>
      </c>
      <c r="G14" s="27" t="s">
        <v>26</v>
      </c>
      <c r="H14" s="28" t="s">
        <v>27</v>
      </c>
      <c r="I14" s="29">
        <v>5500000</v>
      </c>
      <c r="J14" s="42">
        <v>519800</v>
      </c>
      <c r="K14" s="29">
        <f t="shared" si="0"/>
        <v>6019800</v>
      </c>
      <c r="L14" s="30" t="s">
        <v>28</v>
      </c>
      <c r="M14" s="30" t="s">
        <v>28</v>
      </c>
      <c r="N14" s="30" t="s">
        <v>29</v>
      </c>
      <c r="O14" s="30" t="s">
        <v>29</v>
      </c>
      <c r="P14" s="27">
        <v>80</v>
      </c>
      <c r="Q14" s="28">
        <v>1</v>
      </c>
      <c r="R14" s="35">
        <v>20</v>
      </c>
      <c r="S14" s="27">
        <v>3</v>
      </c>
      <c r="T14" s="27" t="s">
        <v>28</v>
      </c>
      <c r="U14" s="27" t="s">
        <v>28</v>
      </c>
      <c r="V14" s="27">
        <v>62</v>
      </c>
    </row>
    <row r="15" spans="1:22" s="1" customFormat="1" ht="36" x14ac:dyDescent="0.2">
      <c r="A15" s="36" t="s">
        <v>78</v>
      </c>
      <c r="B15" s="33" t="s">
        <v>79</v>
      </c>
      <c r="C15" s="26" t="s">
        <v>80</v>
      </c>
      <c r="D15" s="27" t="s">
        <v>50</v>
      </c>
      <c r="E15" s="25" t="s">
        <v>81</v>
      </c>
      <c r="F15" s="34" t="s">
        <v>82</v>
      </c>
      <c r="G15" s="27" t="s">
        <v>26</v>
      </c>
      <c r="H15" s="28" t="s">
        <v>40</v>
      </c>
      <c r="I15" s="29">
        <v>6250000</v>
      </c>
      <c r="J15" s="42">
        <v>750000</v>
      </c>
      <c r="K15" s="29">
        <f t="shared" si="0"/>
        <v>7000000</v>
      </c>
      <c r="L15" s="30" t="s">
        <v>28</v>
      </c>
      <c r="M15" s="30" t="s">
        <v>29</v>
      </c>
      <c r="N15" s="30" t="s">
        <v>29</v>
      </c>
      <c r="O15" s="30" t="s">
        <v>29</v>
      </c>
      <c r="P15" s="27">
        <v>80</v>
      </c>
      <c r="Q15" s="28">
        <v>1</v>
      </c>
      <c r="R15" s="35">
        <v>20</v>
      </c>
      <c r="S15" s="27">
        <v>4</v>
      </c>
      <c r="T15" s="27" t="s">
        <v>28</v>
      </c>
      <c r="U15" s="27" t="s">
        <v>28</v>
      </c>
      <c r="V15" s="27">
        <v>49</v>
      </c>
    </row>
    <row r="16" spans="1:22" s="1" customFormat="1" ht="36" x14ac:dyDescent="0.2">
      <c r="A16" s="36" t="s">
        <v>88</v>
      </c>
      <c r="B16" s="33" t="s">
        <v>89</v>
      </c>
      <c r="C16" s="26" t="s">
        <v>90</v>
      </c>
      <c r="D16" s="27" t="s">
        <v>23</v>
      </c>
      <c r="E16" s="25" t="s">
        <v>91</v>
      </c>
      <c r="F16" s="34" t="s">
        <v>92</v>
      </c>
      <c r="G16" s="27" t="s">
        <v>26</v>
      </c>
      <c r="H16" s="28" t="s">
        <v>40</v>
      </c>
      <c r="I16" s="29">
        <v>7000000</v>
      </c>
      <c r="J16" s="42">
        <v>750000</v>
      </c>
      <c r="K16" s="29">
        <f t="shared" si="0"/>
        <v>7750000</v>
      </c>
      <c r="L16" s="30" t="s">
        <v>28</v>
      </c>
      <c r="M16" s="30" t="s">
        <v>29</v>
      </c>
      <c r="N16" s="30" t="s">
        <v>29</v>
      </c>
      <c r="O16" s="30" t="s">
        <v>29</v>
      </c>
      <c r="P16" s="27">
        <v>175</v>
      </c>
      <c r="Q16" s="28">
        <v>1</v>
      </c>
      <c r="R16" s="35">
        <v>20</v>
      </c>
      <c r="S16" s="27">
        <v>2</v>
      </c>
      <c r="T16" s="27" t="s">
        <v>28</v>
      </c>
      <c r="U16" s="27" t="s">
        <v>28</v>
      </c>
      <c r="V16" s="27">
        <v>34</v>
      </c>
    </row>
    <row r="17" spans="1:22" s="1" customFormat="1" ht="36" x14ac:dyDescent="0.2">
      <c r="A17" s="26" t="s">
        <v>83</v>
      </c>
      <c r="B17" s="34" t="s">
        <v>84</v>
      </c>
      <c r="C17" s="26" t="s">
        <v>85</v>
      </c>
      <c r="D17" s="27" t="s">
        <v>23</v>
      </c>
      <c r="E17" s="25" t="s">
        <v>86</v>
      </c>
      <c r="F17" s="34" t="s">
        <v>87</v>
      </c>
      <c r="G17" s="27" t="s">
        <v>26</v>
      </c>
      <c r="H17" s="28" t="s">
        <v>27</v>
      </c>
      <c r="I17" s="29">
        <v>8360000</v>
      </c>
      <c r="J17" s="42">
        <v>624300</v>
      </c>
      <c r="K17" s="29">
        <f t="shared" si="0"/>
        <v>8984300</v>
      </c>
      <c r="L17" s="30" t="s">
        <v>28</v>
      </c>
      <c r="M17" s="30" t="s">
        <v>28</v>
      </c>
      <c r="N17" s="30" t="s">
        <v>29</v>
      </c>
      <c r="O17" s="30" t="s">
        <v>29</v>
      </c>
      <c r="P17" s="27">
        <v>88</v>
      </c>
      <c r="Q17" s="28">
        <v>1</v>
      </c>
      <c r="R17" s="35">
        <v>20</v>
      </c>
      <c r="S17" s="27">
        <v>5</v>
      </c>
      <c r="T17" s="27" t="s">
        <v>28</v>
      </c>
      <c r="U17" s="27" t="s">
        <v>28</v>
      </c>
      <c r="V17" s="27">
        <v>10</v>
      </c>
    </row>
    <row r="18" spans="1:22" s="1" customFormat="1" ht="12" x14ac:dyDescent="0.2">
      <c r="A18" s="44"/>
      <c r="B18" s="5"/>
      <c r="C18" s="8"/>
      <c r="D18" s="7"/>
      <c r="E18" s="5"/>
      <c r="F18" s="5"/>
      <c r="G18" s="4"/>
      <c r="H18" s="6"/>
      <c r="I18" s="37"/>
      <c r="J18" s="37"/>
      <c r="K18" s="37"/>
      <c r="L18" s="7"/>
      <c r="M18" s="4"/>
      <c r="N18" s="14"/>
      <c r="O18" s="7"/>
      <c r="P18" s="9"/>
      <c r="Q18" s="10"/>
      <c r="R18" s="7"/>
      <c r="S18" s="4"/>
    </row>
    <row r="19" spans="1:22" s="12" customFormat="1" x14ac:dyDescent="0.2">
      <c r="A19" s="45"/>
      <c r="B19" s="17"/>
      <c r="C19" s="17"/>
      <c r="D19" s="7"/>
      <c r="E19" s="17"/>
      <c r="F19" s="17"/>
      <c r="G19" s="7"/>
      <c r="H19" s="7"/>
      <c r="I19" s="38"/>
      <c r="J19" s="38"/>
      <c r="K19" s="38">
        <f>SUM(K3:K17)</f>
        <v>115874680</v>
      </c>
      <c r="L19" s="15"/>
      <c r="M19" s="16"/>
    </row>
    <row r="20" spans="1:22" s="1" customFormat="1" ht="12" x14ac:dyDescent="0.2">
      <c r="A20" s="44"/>
      <c r="B20" s="5"/>
      <c r="C20" s="8"/>
      <c r="D20" s="7"/>
      <c r="E20" s="5"/>
      <c r="F20" s="5"/>
      <c r="G20" s="4"/>
      <c r="H20" s="6"/>
      <c r="I20" s="39"/>
      <c r="J20" s="39"/>
      <c r="K20" s="39"/>
      <c r="L20" s="7"/>
      <c r="M20" s="4"/>
      <c r="N20" s="14"/>
      <c r="O20" s="7"/>
      <c r="P20" s="11"/>
      <c r="Q20" s="10"/>
      <c r="R20" s="7"/>
      <c r="S20" s="4"/>
    </row>
    <row r="21" spans="1:22" s="1" customFormat="1" ht="12" x14ac:dyDescent="0.2">
      <c r="A21" s="44"/>
      <c r="B21" s="5"/>
      <c r="C21" s="8"/>
      <c r="D21" s="7"/>
      <c r="E21" s="5"/>
      <c r="F21" s="5"/>
      <c r="G21" s="4"/>
      <c r="H21" s="6"/>
      <c r="I21" s="39"/>
      <c r="J21" s="39"/>
      <c r="K21" s="39"/>
      <c r="L21" s="7"/>
      <c r="M21" s="4"/>
      <c r="N21" s="14"/>
      <c r="O21" s="7"/>
      <c r="P21" s="11"/>
      <c r="Q21" s="13"/>
      <c r="R21" s="7"/>
      <c r="S21" s="4"/>
    </row>
    <row r="22" spans="1:22" s="12" customFormat="1" x14ac:dyDescent="0.2">
      <c r="A22" s="45"/>
      <c r="B22" s="17"/>
      <c r="C22" s="17"/>
      <c r="D22" s="7"/>
      <c r="E22" s="17"/>
      <c r="F22" s="17"/>
      <c r="G22" s="7"/>
      <c r="H22" s="7"/>
      <c r="I22" s="38"/>
      <c r="J22" s="38"/>
      <c r="K22" s="38"/>
      <c r="L22" s="15"/>
      <c r="M22" s="16"/>
    </row>
    <row r="23" spans="1:22" s="12" customFormat="1" x14ac:dyDescent="0.2">
      <c r="A23" s="46"/>
      <c r="B23" s="17"/>
      <c r="C23" s="17"/>
      <c r="D23" s="7"/>
      <c r="E23" s="17"/>
      <c r="F23" s="17"/>
      <c r="G23" s="7"/>
      <c r="H23" s="7"/>
      <c r="I23" s="38"/>
      <c r="J23" s="38"/>
      <c r="K23" s="38"/>
      <c r="L23" s="15"/>
      <c r="M23" s="16"/>
    </row>
    <row r="24" spans="1:22" s="12" customFormat="1" x14ac:dyDescent="0.2">
      <c r="A24" s="45"/>
      <c r="B24" s="17"/>
      <c r="C24" s="17"/>
      <c r="D24" s="7"/>
      <c r="E24" s="17"/>
      <c r="F24" s="17"/>
      <c r="G24" s="7"/>
      <c r="H24" s="7"/>
      <c r="I24" s="38"/>
      <c r="J24" s="38"/>
      <c r="K24" s="38"/>
      <c r="L24" s="15"/>
      <c r="M24" s="16"/>
    </row>
    <row r="25" spans="1:22" s="12" customFormat="1" x14ac:dyDescent="0.2">
      <c r="A25" s="46"/>
      <c r="B25" s="17"/>
      <c r="C25" s="17"/>
      <c r="D25" s="7"/>
      <c r="E25" s="17"/>
      <c r="F25" s="17"/>
      <c r="G25" s="7"/>
      <c r="H25" s="7"/>
      <c r="I25" s="38"/>
      <c r="J25" s="38"/>
      <c r="K25" s="38"/>
      <c r="L25" s="15"/>
      <c r="M25" s="16"/>
    </row>
    <row r="26" spans="1:22" x14ac:dyDescent="0.2">
      <c r="B26" s="2"/>
      <c r="E26" s="2"/>
      <c r="M26" s="3"/>
    </row>
    <row r="27" spans="1:22" x14ac:dyDescent="0.2">
      <c r="A27" s="47"/>
      <c r="B27" s="2"/>
      <c r="E27" s="2"/>
      <c r="M27" s="3"/>
    </row>
    <row r="28" spans="1:22" x14ac:dyDescent="0.2">
      <c r="A28" s="47"/>
      <c r="B28" s="2"/>
      <c r="E28" s="2"/>
      <c r="M28" s="3"/>
    </row>
    <row r="29" spans="1:22" x14ac:dyDescent="0.2">
      <c r="B29" s="2"/>
      <c r="E29" s="2"/>
      <c r="M29" s="3"/>
    </row>
    <row r="30" spans="1:22" x14ac:dyDescent="0.2">
      <c r="B30" s="2"/>
      <c r="E30" s="2"/>
      <c r="M30" s="3"/>
    </row>
    <row r="31" spans="1:22" x14ac:dyDescent="0.2">
      <c r="B31" s="2"/>
      <c r="E31" s="2"/>
      <c r="M31" s="3"/>
    </row>
    <row r="32" spans="1:22" x14ac:dyDescent="0.2">
      <c r="B32" s="2"/>
      <c r="E32" s="2"/>
      <c r="M32" s="3"/>
    </row>
    <row r="33" spans="2:13" ht="5.0999999999999996" customHeight="1" x14ac:dyDescent="0.2">
      <c r="B33" s="2"/>
      <c r="E33" s="2"/>
      <c r="M33" s="3"/>
    </row>
    <row r="34" spans="2:13" x14ac:dyDescent="0.2">
      <c r="B34" s="2"/>
      <c r="E34" s="2"/>
      <c r="M34" s="3"/>
    </row>
    <row r="35" spans="2:13" x14ac:dyDescent="0.2">
      <c r="B35" s="2"/>
      <c r="E35" s="2"/>
      <c r="M35" s="3"/>
    </row>
    <row r="36" spans="2:13" x14ac:dyDescent="0.2">
      <c r="B36" s="2"/>
      <c r="E36" s="2"/>
      <c r="M36" s="3"/>
    </row>
    <row r="37" spans="2:13" x14ac:dyDescent="0.2">
      <c r="B37" s="2"/>
      <c r="E37" s="2"/>
      <c r="M37" s="3"/>
    </row>
    <row r="38" spans="2:13" x14ac:dyDescent="0.2">
      <c r="B38" s="2"/>
      <c r="E38" s="2"/>
      <c r="M38" s="3"/>
    </row>
    <row r="39" spans="2:13" x14ac:dyDescent="0.2">
      <c r="B39" s="2"/>
      <c r="E39" s="2"/>
      <c r="M39" s="3"/>
    </row>
    <row r="40" spans="2:13" x14ac:dyDescent="0.2">
      <c r="B40" s="2"/>
      <c r="E40" s="2"/>
      <c r="M40" s="3"/>
    </row>
    <row r="41" spans="2:13" x14ac:dyDescent="0.2">
      <c r="B41" s="2"/>
      <c r="E41" s="2"/>
      <c r="M41" s="3"/>
    </row>
    <row r="42" spans="2:13" x14ac:dyDescent="0.2">
      <c r="B42" s="2"/>
      <c r="E42" s="2"/>
      <c r="M42" s="3"/>
    </row>
    <row r="43" spans="2:13" x14ac:dyDescent="0.2">
      <c r="B43" s="2"/>
      <c r="E43" s="2"/>
      <c r="M43" s="3"/>
    </row>
    <row r="44" spans="2:13" x14ac:dyDescent="0.2">
      <c r="B44" s="2"/>
      <c r="E44" s="2"/>
      <c r="M44" s="3"/>
    </row>
    <row r="45" spans="2:13" x14ac:dyDescent="0.2">
      <c r="B45" s="2"/>
      <c r="E45" s="2"/>
      <c r="M45" s="3"/>
    </row>
    <row r="46" spans="2:13" x14ac:dyDescent="0.2">
      <c r="B46" s="2"/>
      <c r="E46" s="2"/>
      <c r="M46" s="3"/>
    </row>
    <row r="47" spans="2:13" x14ac:dyDescent="0.2">
      <c r="B47" s="2"/>
      <c r="E47" s="2"/>
      <c r="M47" s="3"/>
    </row>
    <row r="48" spans="2:13" x14ac:dyDescent="0.2">
      <c r="B48" s="2"/>
      <c r="E48" s="2"/>
      <c r="M48" s="3"/>
    </row>
    <row r="49" spans="2:5" x14ac:dyDescent="0.2">
      <c r="B49" s="2"/>
      <c r="E49" s="2"/>
    </row>
    <row r="50" spans="2:5" x14ac:dyDescent="0.2">
      <c r="B50" s="2"/>
      <c r="E50" s="2"/>
    </row>
    <row r="51" spans="2:5" x14ac:dyDescent="0.2">
      <c r="B51" s="2"/>
      <c r="E51" s="2"/>
    </row>
    <row r="52" spans="2:5" x14ac:dyDescent="0.2">
      <c r="B52" s="2"/>
      <c r="E52" s="2"/>
    </row>
    <row r="53" spans="2:5" x14ac:dyDescent="0.2">
      <c r="B53" s="2"/>
      <c r="E53" s="2"/>
    </row>
    <row r="54" spans="2:5" x14ac:dyDescent="0.2">
      <c r="B54" s="2"/>
      <c r="E54" s="2"/>
    </row>
    <row r="55" spans="2:5" x14ac:dyDescent="0.2">
      <c r="B55" s="2"/>
      <c r="E55" s="2"/>
    </row>
    <row r="56" spans="2:5" x14ac:dyDescent="0.2">
      <c r="B56" s="2"/>
      <c r="E56" s="2"/>
    </row>
    <row r="57" spans="2:5" x14ac:dyDescent="0.2">
      <c r="B57" s="2"/>
      <c r="E57" s="2"/>
    </row>
    <row r="58" spans="2:5" x14ac:dyDescent="0.2">
      <c r="B58" s="2"/>
      <c r="E58" s="2"/>
    </row>
    <row r="59" spans="2:5" x14ac:dyDescent="0.2">
      <c r="B59" s="2"/>
      <c r="E59" s="2"/>
    </row>
    <row r="60" spans="2:5" x14ac:dyDescent="0.2">
      <c r="B60" s="2"/>
      <c r="E60" s="2"/>
    </row>
    <row r="61" spans="2:5" x14ac:dyDescent="0.2">
      <c r="B61" s="2"/>
      <c r="E61" s="2"/>
    </row>
    <row r="62" spans="2:5" x14ac:dyDescent="0.2">
      <c r="B62" s="2"/>
      <c r="E62" s="2"/>
    </row>
    <row r="63" spans="2:5" x14ac:dyDescent="0.2">
      <c r="B63" s="2"/>
      <c r="E63" s="2"/>
    </row>
    <row r="64" spans="2:5" x14ac:dyDescent="0.2">
      <c r="B64" s="2"/>
      <c r="E64" s="2"/>
    </row>
    <row r="65" spans="2:5" x14ac:dyDescent="0.2">
      <c r="B65" s="2"/>
      <c r="E65" s="2"/>
    </row>
    <row r="66" spans="2:5" x14ac:dyDescent="0.2">
      <c r="B66" s="2"/>
      <c r="E66" s="2"/>
    </row>
    <row r="67" spans="2:5" x14ac:dyDescent="0.2">
      <c r="B67" s="2"/>
      <c r="E67" s="2"/>
    </row>
    <row r="68" spans="2:5" x14ac:dyDescent="0.2">
      <c r="B68" s="2"/>
      <c r="E68" s="2"/>
    </row>
    <row r="69" spans="2:5" x14ac:dyDescent="0.2">
      <c r="B69" s="2"/>
      <c r="E69" s="2"/>
    </row>
    <row r="70" spans="2:5" x14ac:dyDescent="0.2">
      <c r="B70" s="2"/>
      <c r="E70" s="2"/>
    </row>
    <row r="71" spans="2:5" x14ac:dyDescent="0.2">
      <c r="B71" s="2"/>
      <c r="E71" s="2"/>
    </row>
    <row r="72" spans="2:5" x14ac:dyDescent="0.2">
      <c r="B72" s="2"/>
      <c r="E72" s="2"/>
    </row>
    <row r="73" spans="2:5" x14ac:dyDescent="0.2">
      <c r="B73" s="2"/>
      <c r="E73" s="2"/>
    </row>
    <row r="74" spans="2:5" x14ac:dyDescent="0.2">
      <c r="B74" s="2"/>
      <c r="E74" s="2"/>
    </row>
    <row r="75" spans="2:5" x14ac:dyDescent="0.2">
      <c r="B75" s="2"/>
      <c r="E75" s="2"/>
    </row>
    <row r="76" spans="2:5" x14ac:dyDescent="0.2">
      <c r="B76" s="2"/>
      <c r="E76" s="2"/>
    </row>
    <row r="77" spans="2:5" x14ac:dyDescent="0.2">
      <c r="B77" s="2"/>
      <c r="E77" s="2"/>
    </row>
    <row r="78" spans="2:5" x14ac:dyDescent="0.2">
      <c r="B78" s="2"/>
      <c r="E78" s="2"/>
    </row>
    <row r="79" spans="2:5" x14ac:dyDescent="0.2">
      <c r="B79" s="2"/>
      <c r="E79" s="2"/>
    </row>
    <row r="80" spans="2:5" x14ac:dyDescent="0.2">
      <c r="B80" s="2"/>
      <c r="E80" s="2"/>
    </row>
    <row r="81" spans="2:5" x14ac:dyDescent="0.2">
      <c r="B81" s="2"/>
      <c r="E81" s="2"/>
    </row>
    <row r="82" spans="2:5" x14ac:dyDescent="0.2">
      <c r="B82" s="2"/>
      <c r="E82" s="2"/>
    </row>
    <row r="83" spans="2:5" x14ac:dyDescent="0.2">
      <c r="B83" s="2"/>
      <c r="E83" s="2"/>
    </row>
    <row r="84" spans="2:5" x14ac:dyDescent="0.2">
      <c r="B84" s="2"/>
      <c r="E84" s="2"/>
    </row>
    <row r="85" spans="2:5" x14ac:dyDescent="0.2">
      <c r="B85" s="2"/>
      <c r="E85" s="2"/>
    </row>
    <row r="86" spans="2:5" x14ac:dyDescent="0.2">
      <c r="B86" s="2"/>
      <c r="E86" s="2"/>
    </row>
    <row r="87" spans="2:5" x14ac:dyDescent="0.2">
      <c r="B87" s="2"/>
      <c r="E87" s="2"/>
    </row>
    <row r="88" spans="2:5" x14ac:dyDescent="0.2">
      <c r="B88" s="2"/>
      <c r="E88" s="2"/>
    </row>
    <row r="89" spans="2:5" x14ac:dyDescent="0.2">
      <c r="B89" s="2"/>
      <c r="E89" s="2"/>
    </row>
    <row r="90" spans="2:5" x14ac:dyDescent="0.2">
      <c r="B90" s="2"/>
      <c r="E90" s="2"/>
    </row>
    <row r="91" spans="2:5" x14ac:dyDescent="0.2">
      <c r="B91" s="2"/>
      <c r="E91" s="2"/>
    </row>
    <row r="92" spans="2:5" x14ac:dyDescent="0.2">
      <c r="B92" s="2"/>
      <c r="E92" s="2"/>
    </row>
    <row r="93" spans="2:5" x14ac:dyDescent="0.2">
      <c r="B93" s="2"/>
      <c r="E93" s="2"/>
    </row>
    <row r="94" spans="2:5" x14ac:dyDescent="0.2">
      <c r="B94" s="2"/>
      <c r="E94" s="2"/>
    </row>
    <row r="95" spans="2:5" x14ac:dyDescent="0.2">
      <c r="B95" s="2"/>
      <c r="E95" s="2"/>
    </row>
    <row r="96" spans="2:5" x14ac:dyDescent="0.2">
      <c r="B96" s="2"/>
      <c r="E96" s="2"/>
    </row>
    <row r="97" spans="2:5" x14ac:dyDescent="0.2">
      <c r="B97" s="2"/>
      <c r="E97" s="2"/>
    </row>
    <row r="98" spans="2:5" x14ac:dyDescent="0.2">
      <c r="B98" s="2"/>
      <c r="E98" s="2"/>
    </row>
    <row r="99" spans="2:5" x14ac:dyDescent="0.2">
      <c r="B99" s="2"/>
      <c r="E99" s="2"/>
    </row>
    <row r="100" spans="2:5" x14ac:dyDescent="0.2">
      <c r="B100" s="2"/>
      <c r="E100" s="2"/>
    </row>
    <row r="101" spans="2:5" x14ac:dyDescent="0.2">
      <c r="B101" s="2"/>
      <c r="E101" s="2"/>
    </row>
  </sheetData>
  <sortState xmlns:xlrd2="http://schemas.microsoft.com/office/spreadsheetml/2017/richdata2" ref="A3:V17">
    <sortCondition ref="A3:A17"/>
  </sortState>
  <pageMargins left="0.7" right="0.7" top="0.75" bottom="0.75" header="0.3" footer="0.3"/>
  <pageSetup paperSize="5" fitToHeight="0" orientation="landscape" r:id="rId1"/>
  <headerFooter alignWithMargins="0">
    <oddHeader>&amp;C&amp;"Arial,Bold"&amp;14 RFA 2023-205 Applications invited to enter Credit Underwriting&amp;RPage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0C3FEDFDE0B04D9A11CE9157C630C3" ma:contentTypeVersion="29" ma:contentTypeDescription="Create a new document." ma:contentTypeScope="" ma:versionID="9aead16230d6b5994477e61c98154d81">
  <xsd:schema xmlns:xsd="http://www.w3.org/2001/XMLSchema" xmlns:xs="http://www.w3.org/2001/XMLSchema" xmlns:p="http://schemas.microsoft.com/office/2006/metadata/properties" xmlns:ns2="a84349eb-4374-47bc-83f0-36d288636098" xmlns:ns3="68dfe011-c19e-4dbd-a5cd-00e4d25ab099" xmlns:ns4="ee2a4f69-3a29-4b24-b170-d37fab3647f8" targetNamespace="http://schemas.microsoft.com/office/2006/metadata/properties" ma:root="true" ma:fieldsID="5bf21836404508aa3566aceed6a044a8" ns2:_="" ns3:_="" ns4:_="">
    <xsd:import namespace="a84349eb-4374-47bc-83f0-36d288636098"/>
    <xsd:import namespace="68dfe011-c19e-4dbd-a5cd-00e4d25ab099"/>
    <xsd:import namespace="ee2a4f69-3a29-4b24-b170-d37fab364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4349eb-4374-47bc-83f0-36d2886360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bc035b14-10e1-45a3-86e5-864d942af6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dfe011-c19e-4dbd-a5cd-00e4d25ab09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2a4f69-3a29-4b24-b170-d37fab3647f8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26460509-29a3-433c-8ae4-97b4f58da4b5}" ma:internalName="TaxCatchAll" ma:showField="CatchAllData" ma:web="ee2a4f69-3a29-4b24-b170-d37fab3647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2a4f69-3a29-4b24-b170-d37fab3647f8" xsi:nil="true"/>
    <lcf76f155ced4ddcb4097134ff3c332f xmlns="a84349eb-4374-47bc-83f0-36d28863609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4E8310-10CA-4270-B034-C972D89DC8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4349eb-4374-47bc-83f0-36d288636098"/>
    <ds:schemaRef ds:uri="68dfe011-c19e-4dbd-a5cd-00e4d25ab099"/>
    <ds:schemaRef ds:uri="ee2a4f69-3a29-4b24-b170-d37fab36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A0C88B-9335-4FC1-9CC2-EE39FFE9586C}">
  <ds:schemaRefs>
    <ds:schemaRef ds:uri="http://www.w3.org/XML/1998/namespace"/>
    <ds:schemaRef ds:uri="http://schemas.microsoft.com/office/2006/documentManagement/types"/>
    <ds:schemaRef ds:uri="a84349eb-4374-47bc-83f0-36d288636098"/>
    <ds:schemaRef ds:uri="http://schemas.microsoft.com/office/2006/metadata/properties"/>
    <ds:schemaRef ds:uri="68dfe011-c19e-4dbd-a5cd-00e4d25ab099"/>
    <ds:schemaRef ds:uri="ee2a4f69-3a29-4b24-b170-d37fab3647f8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B713C62-0380-457B-8DD1-1DE11EAD33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Recommendations</vt:lpstr>
      <vt:lpstr>Recommendations!Print_Area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Salmonsen</dc:creator>
  <cp:lastModifiedBy>Elizabeth Thorp</cp:lastModifiedBy>
  <cp:lastPrinted>2024-01-17T16:49:20Z</cp:lastPrinted>
  <dcterms:created xsi:type="dcterms:W3CDTF">2023-08-24T16:49:26Z</dcterms:created>
  <dcterms:modified xsi:type="dcterms:W3CDTF">2024-08-14T13:53:59Z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0x0101001A0C3FEDFDE0B04D9A11CE9157C630C3</vt:lpwstr>
  </property>
  <property fmtid="{D5CDD505-2E9C-101B-9397-08002B2CF9AE}" pid="3" name="MediaServiceImageTags">
    <vt:lpwstr/>
  </property>
</Properties>
</file>