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Combined Cycle/2023 Rules and RFAs/Applications invited to enter Credit Underwriting/"/>
    </mc:Choice>
  </mc:AlternateContent>
  <xr:revisionPtr revIDLastSave="53" documentId="8_{FBA00E59-CA92-45AE-94FA-A4198E671217}" xr6:coauthVersionLast="47" xr6:coauthVersionMax="47" xr10:uidLastSave="{66CF4396-E549-4406-9AD9-A67D5B254580}"/>
  <bookViews>
    <workbookView xWindow="-120" yWindow="-120" windowWidth="29040" windowHeight="15720" xr2:uid="{F703A489-8AB5-48E5-A519-61EEBEE686A7}"/>
  </bookViews>
  <sheets>
    <sheet name="Invited to CU" sheetId="1" r:id="rId1"/>
  </sheets>
  <definedNames>
    <definedName name="_xlnm.Print_Titles" localSheetId="0">'Invited to CU'!$A:$A,'Invited to CU'!$2:$2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N4" i="1"/>
  <c r="N8" i="1"/>
</calcChain>
</file>

<file path=xl/sharedStrings.xml><?xml version="1.0" encoding="utf-8"?>
<sst xmlns="http://schemas.openxmlformats.org/spreadsheetml/2006/main" count="142" uniqueCount="76">
  <si>
    <t>Application Number</t>
  </si>
  <si>
    <t>Name of Development</t>
  </si>
  <si>
    <t>County</t>
  </si>
  <si>
    <t>County Size</t>
  </si>
  <si>
    <t>Tier</t>
  </si>
  <si>
    <t>Name of Authorized Principal Representative</t>
  </si>
  <si>
    <t>Name of Developer</t>
  </si>
  <si>
    <t>Dev Category</t>
  </si>
  <si>
    <t>Development Type</t>
  </si>
  <si>
    <t>Demo</t>
  </si>
  <si>
    <t>Units</t>
  </si>
  <si>
    <t>RRLP Base Request Amount</t>
  </si>
  <si>
    <t>ELI Request Amount</t>
  </si>
  <si>
    <t>Total RRLP Request Amount (RRLP plus ELI)</t>
  </si>
  <si>
    <t>MMRB Request Amount</t>
  </si>
  <si>
    <t>Non Competitive HC Request Amount</t>
  </si>
  <si>
    <t>Priority Level</t>
  </si>
  <si>
    <t>Total Points</t>
  </si>
  <si>
    <t>PHA Goal?</t>
  </si>
  <si>
    <t>Corporation Funding PSAU</t>
  </si>
  <si>
    <t>A/B Leveraging</t>
  </si>
  <si>
    <t>Porixmity Funding Preference</t>
  </si>
  <si>
    <t>Florida Job Creation Preference</t>
  </si>
  <si>
    <t>Lottery Number</t>
  </si>
  <si>
    <t>2023-201R</t>
  </si>
  <si>
    <t>Lofts on Lemon Phase II</t>
  </si>
  <si>
    <t>Sarasota</t>
  </si>
  <si>
    <t>M</t>
  </si>
  <si>
    <t>Darren Smith</t>
  </si>
  <si>
    <t>Lofts II Fortis Developer, LLC; SHA Affordable Development, LLC</t>
  </si>
  <si>
    <t>NC</t>
  </si>
  <si>
    <t>HR</t>
  </si>
  <si>
    <t>F</t>
  </si>
  <si>
    <t>Y</t>
  </si>
  <si>
    <t>A</t>
  </si>
  <si>
    <t>Lee</t>
  </si>
  <si>
    <t>MR 4</t>
  </si>
  <si>
    <t>E, Non-ALF</t>
  </si>
  <si>
    <t>N</t>
  </si>
  <si>
    <t>2023-216BR</t>
  </si>
  <si>
    <t>Palms Landing</t>
  </si>
  <si>
    <t>J. David Page</t>
  </si>
  <si>
    <t>Southport Development, Inc., a WA corporation doing business in FL as Southport Development Services, Inc.</t>
  </si>
  <si>
    <t>G</t>
  </si>
  <si>
    <t>2023-220BR</t>
  </si>
  <si>
    <t>Legacy Park II</t>
  </si>
  <si>
    <t>Matthew A Rieger</t>
  </si>
  <si>
    <t>HTG Legacy II Developer, LLC</t>
  </si>
  <si>
    <t>MR 5/6</t>
  </si>
  <si>
    <t>2023-226BR</t>
  </si>
  <si>
    <t>New York Avenue Apartments</t>
  </si>
  <si>
    <t>Volusia</t>
  </si>
  <si>
    <t>Shawn Wilson</t>
  </si>
  <si>
    <t xml:space="preserve">Blue Ian Developer, LLC </t>
  </si>
  <si>
    <t>Orange</t>
  </si>
  <si>
    <t>L</t>
  </si>
  <si>
    <t>2023-196BR</t>
  </si>
  <si>
    <t>Town Oaks Apartments</t>
  </si>
  <si>
    <t>C. Hunter Nelson</t>
  </si>
  <si>
    <t>ECG Town Oaks Developer, LLC</t>
  </si>
  <si>
    <t>2023-206BR</t>
  </si>
  <si>
    <t>Lakewood Senior Housing</t>
  </si>
  <si>
    <t>Terri Murray</t>
  </si>
  <si>
    <t xml:space="preserve">ACRUVA Community Developers, LLC; Neighborhood Renaissance, Inc. </t>
  </si>
  <si>
    <t>2023-202BR</t>
  </si>
  <si>
    <t>Oak Park</t>
  </si>
  <si>
    <t>Michael Ruane</t>
  </si>
  <si>
    <t>CORE Oak Park Developer LLC</t>
  </si>
  <si>
    <t>2023-211R</t>
  </si>
  <si>
    <t>Amaryllis Park Place III</t>
  </si>
  <si>
    <t>Amaryllis III Fortis Developer, LLC; SHA Affordable Development, LLC</t>
  </si>
  <si>
    <t>2023-197BR</t>
  </si>
  <si>
    <t>Princeton Oaks</t>
  </si>
  <si>
    <t>Brett Green</t>
  </si>
  <si>
    <t>Archway Princeton Oaks Developer, LLC</t>
  </si>
  <si>
    <t>Applications invited to enter credit underwriting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</si>
</sst>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43" fontId="7" fillId="0" borderId="2" xfId="1" applyFont="1" applyFill="1" applyBorder="1" applyAlignment="1">
      <alignment vertical="center"/>
    </xf>
    <xf numFmtId="164" fontId="7" fillId="0" borderId="2" xfId="1" applyNumberFormat="1" applyFont="1" applyFill="1" applyBorder="1" applyAlignment="1">
      <alignment horizontal="right" vertical="center" wrapText="1"/>
    </xf>
    <xf numFmtId="43" fontId="7" fillId="0" borderId="2" xfId="1" applyFont="1" applyFill="1" applyBorder="1" applyAlignment="1">
      <alignment horizontal="left" vertical="center" wrapText="1"/>
    </xf>
    <xf numFmtId="43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2" xfId="1" applyNumberFormat="1" applyFont="1" applyFill="1" applyBorder="1" applyAlignment="1">
      <alignment vertical="center" wrapText="1"/>
    </xf>
    <xf numFmtId="43" fontId="7" fillId="0" borderId="2" xfId="1" applyFont="1" applyFill="1" applyBorder="1" applyAlignment="1">
      <alignment vertical="center" wrapText="1"/>
    </xf>
    <xf numFmtId="43" fontId="7" fillId="0" borderId="2" xfId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4" fontId="4" fillId="0" borderId="0" xfId="2" applyFont="1" applyFill="1" applyBorder="1" applyAlignment="1">
      <alignment vertical="center"/>
    </xf>
    <xf numFmtId="44" fontId="4" fillId="0" borderId="0" xfId="2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textRotation="90" wrapText="1"/>
      <protection locked="0"/>
    </xf>
    <xf numFmtId="0" fontId="6" fillId="0" borderId="2" xfId="0" applyFont="1" applyFill="1" applyBorder="1" applyAlignment="1">
      <alignment horizontal="center" vertical="center" textRotation="90" wrapText="1"/>
    </xf>
    <xf numFmtId="164" fontId="6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Alignment="1">
      <alignment horizontal="center" vertical="center" textRotation="90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Alignment="1">
      <alignment vertical="center" wrapText="1"/>
    </xf>
    <xf numFmtId="0" fontId="7" fillId="0" borderId="2" xfId="3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</cellXfs>
  <cellStyles count="5">
    <cellStyle name="Comma" xfId="1" builtinId="3"/>
    <cellStyle name="Comma 3" xfId="3" xr:uid="{D6677DA7-5ED0-4DBB-BCC9-E54136B7F464}"/>
    <cellStyle name="Comma 3 2" xfId="4" xr:uid="{3AC02055-A286-4E1A-A74B-DE8BCCE1AE62}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7FC66-2B2A-469D-BB78-5D6C9174AB8F}">
  <sheetPr>
    <pageSetUpPr fitToPage="1"/>
  </sheetPr>
  <dimension ref="A1:AA57"/>
  <sheetViews>
    <sheetView showGridLines="0" tabSelected="1" zoomScale="130" zoomScaleNormal="130" workbookViewId="0">
      <pane ySplit="2" topLeftCell="A6" activePane="bottomLeft" state="frozen"/>
      <selection pane="bottomLeft" activeCell="N14" sqref="N14"/>
    </sheetView>
  </sheetViews>
  <sheetFormatPr defaultColWidth="9.140625" defaultRowHeight="12.75" x14ac:dyDescent="0.2"/>
  <cols>
    <col min="1" max="1" width="12.85546875" style="14" customWidth="1"/>
    <col min="2" max="2" width="15" style="15" customWidth="1"/>
    <col min="3" max="3" width="11.42578125" style="14" bestFit="1" customWidth="1"/>
    <col min="4" max="4" width="3" style="16" bestFit="1" customWidth="1"/>
    <col min="5" max="5" width="3" style="16" customWidth="1"/>
    <col min="6" max="6" width="12.85546875" style="16" customWidth="1"/>
    <col min="7" max="7" width="15.140625" style="14" customWidth="1"/>
    <col min="8" max="8" width="2.85546875" style="14" customWidth="1"/>
    <col min="9" max="9" width="5.140625" style="14" customWidth="1"/>
    <col min="10" max="10" width="5.28515625" style="16" customWidth="1"/>
    <col min="11" max="11" width="5.5703125" style="14" customWidth="1"/>
    <col min="12" max="12" width="9.85546875" style="16" customWidth="1"/>
    <col min="13" max="13" width="8.5703125" style="16" customWidth="1"/>
    <col min="14" max="14" width="12.140625" style="14" customWidth="1"/>
    <col min="15" max="15" width="11.5703125" style="14" customWidth="1"/>
    <col min="16" max="16" width="12.140625" style="14" customWidth="1"/>
    <col min="17" max="17" width="3.140625" style="14" customWidth="1"/>
    <col min="18" max="18" width="10.140625" style="14" customWidth="1"/>
    <col min="19" max="19" width="2.85546875" style="14" bestFit="1" customWidth="1"/>
    <col min="20" max="20" width="10.85546875" style="14" customWidth="1"/>
    <col min="21" max="21" width="3.140625" style="14" bestFit="1" customWidth="1"/>
    <col min="22" max="22" width="7.7109375" style="14" bestFit="1" customWidth="1"/>
    <col min="23" max="23" width="9.140625" style="14"/>
    <col min="24" max="24" width="3.140625" style="14" bestFit="1" customWidth="1"/>
    <col min="25" max="26" width="9.140625" style="14"/>
    <col min="27" max="27" width="9.5703125" style="14" bestFit="1" customWidth="1"/>
    <col min="28" max="16384" width="9.140625" style="14"/>
  </cols>
  <sheetData>
    <row r="1" spans="1:27" s="13" customFormat="1" x14ac:dyDescent="0.2">
      <c r="A1" s="36" t="s">
        <v>75</v>
      </c>
      <c r="B1" s="36"/>
      <c r="C1" s="36"/>
      <c r="D1" s="36"/>
      <c r="E1" s="10"/>
      <c r="F1" s="10"/>
      <c r="G1" s="11"/>
      <c r="H1" s="10"/>
      <c r="I1" s="11"/>
      <c r="J1" s="12"/>
      <c r="L1" s="10"/>
      <c r="M1" s="10"/>
    </row>
    <row r="2" spans="1:27" s="20" customFormat="1" ht="71.099999999999994" customHeight="1" x14ac:dyDescent="0.2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8" t="s">
        <v>10</v>
      </c>
      <c r="L2" s="19" t="s">
        <v>11</v>
      </c>
      <c r="M2" s="19" t="s">
        <v>12</v>
      </c>
      <c r="N2" s="17" t="s">
        <v>13</v>
      </c>
      <c r="O2" s="17" t="s">
        <v>14</v>
      </c>
      <c r="P2" s="18" t="s">
        <v>15</v>
      </c>
      <c r="Q2" s="17" t="s">
        <v>16</v>
      </c>
      <c r="R2" s="17" t="s">
        <v>17</v>
      </c>
      <c r="S2" s="17" t="s">
        <v>18</v>
      </c>
      <c r="T2" s="17" t="s">
        <v>19</v>
      </c>
      <c r="U2" s="17" t="s">
        <v>20</v>
      </c>
      <c r="V2" s="17" t="s">
        <v>21</v>
      </c>
      <c r="W2" s="17" t="s">
        <v>22</v>
      </c>
      <c r="X2" s="17" t="s">
        <v>23</v>
      </c>
    </row>
    <row r="3" spans="1:27" ht="24" x14ac:dyDescent="0.2">
      <c r="A3" s="21" t="s">
        <v>56</v>
      </c>
      <c r="B3" s="21" t="s">
        <v>57</v>
      </c>
      <c r="C3" s="21" t="s">
        <v>54</v>
      </c>
      <c r="D3" s="22" t="s">
        <v>55</v>
      </c>
      <c r="E3" s="22">
        <v>1</v>
      </c>
      <c r="F3" s="21" t="s">
        <v>58</v>
      </c>
      <c r="G3" s="21" t="s">
        <v>59</v>
      </c>
      <c r="H3" s="22" t="s">
        <v>30</v>
      </c>
      <c r="I3" s="22" t="s">
        <v>43</v>
      </c>
      <c r="J3" s="22" t="s">
        <v>32</v>
      </c>
      <c r="K3" s="22">
        <v>60</v>
      </c>
      <c r="L3" s="24">
        <v>4740000</v>
      </c>
      <c r="M3" s="24">
        <v>600600</v>
      </c>
      <c r="N3" s="2">
        <v>5340600</v>
      </c>
      <c r="O3" s="2">
        <v>13000000</v>
      </c>
      <c r="P3" s="2">
        <v>1050972</v>
      </c>
      <c r="Q3" s="34">
        <v>1</v>
      </c>
      <c r="R3" s="26">
        <v>10</v>
      </c>
      <c r="S3" s="26" t="s">
        <v>38</v>
      </c>
      <c r="T3" s="3">
        <v>83582</v>
      </c>
      <c r="U3" s="4" t="s">
        <v>34</v>
      </c>
      <c r="V3" s="5" t="s">
        <v>33</v>
      </c>
      <c r="W3" s="32" t="s">
        <v>33</v>
      </c>
      <c r="X3" s="29">
        <v>16</v>
      </c>
    </row>
    <row r="4" spans="1:27" ht="36" x14ac:dyDescent="0.2">
      <c r="A4" s="21" t="s">
        <v>71</v>
      </c>
      <c r="B4" s="21" t="s">
        <v>72</v>
      </c>
      <c r="C4" s="21" t="s">
        <v>54</v>
      </c>
      <c r="D4" s="22" t="s">
        <v>55</v>
      </c>
      <c r="E4" s="22">
        <v>1</v>
      </c>
      <c r="F4" s="21" t="s">
        <v>73</v>
      </c>
      <c r="G4" s="21" t="s">
        <v>74</v>
      </c>
      <c r="H4" s="22" t="s">
        <v>30</v>
      </c>
      <c r="I4" s="22" t="s">
        <v>43</v>
      </c>
      <c r="J4" s="22" t="s">
        <v>32</v>
      </c>
      <c r="K4" s="22">
        <v>90</v>
      </c>
      <c r="L4" s="24">
        <v>8450000</v>
      </c>
      <c r="M4" s="24">
        <v>777900</v>
      </c>
      <c r="N4" s="2">
        <f>SUM(L4:M4)</f>
        <v>9227900</v>
      </c>
      <c r="O4" s="2">
        <v>14500000</v>
      </c>
      <c r="P4" s="2">
        <v>1325042</v>
      </c>
      <c r="Q4" s="22">
        <v>1</v>
      </c>
      <c r="R4" s="22">
        <v>10</v>
      </c>
      <c r="S4" s="22" t="s">
        <v>38</v>
      </c>
      <c r="T4" s="3">
        <v>86420.97</v>
      </c>
      <c r="U4" s="4" t="s">
        <v>34</v>
      </c>
      <c r="V4" s="5" t="s">
        <v>33</v>
      </c>
      <c r="W4" s="32" t="s">
        <v>33</v>
      </c>
      <c r="X4" s="29">
        <v>23</v>
      </c>
      <c r="Y4" s="31"/>
      <c r="Z4" s="31"/>
      <c r="AA4" s="33"/>
    </row>
    <row r="5" spans="1:27" ht="48" x14ac:dyDescent="0.2">
      <c r="A5" s="21" t="s">
        <v>24</v>
      </c>
      <c r="B5" s="21" t="s">
        <v>25</v>
      </c>
      <c r="C5" s="21" t="s">
        <v>26</v>
      </c>
      <c r="D5" s="22" t="s">
        <v>27</v>
      </c>
      <c r="E5" s="22">
        <v>1</v>
      </c>
      <c r="F5" s="23" t="s">
        <v>28</v>
      </c>
      <c r="G5" s="21" t="s">
        <v>29</v>
      </c>
      <c r="H5" s="22" t="s">
        <v>30</v>
      </c>
      <c r="I5" s="22" t="s">
        <v>31</v>
      </c>
      <c r="J5" s="22" t="s">
        <v>32</v>
      </c>
      <c r="K5" s="22">
        <v>93</v>
      </c>
      <c r="L5" s="24">
        <v>9765000</v>
      </c>
      <c r="M5" s="24">
        <v>892100</v>
      </c>
      <c r="N5" s="2">
        <v>10657100</v>
      </c>
      <c r="O5" s="25"/>
      <c r="P5" s="25">
        <v>1595157</v>
      </c>
      <c r="Q5" s="26">
        <v>1</v>
      </c>
      <c r="R5" s="26">
        <v>10</v>
      </c>
      <c r="S5" s="26" t="s">
        <v>33</v>
      </c>
      <c r="T5" s="1">
        <v>69663.509999999995</v>
      </c>
      <c r="U5" s="27" t="s">
        <v>34</v>
      </c>
      <c r="V5" s="28" t="s">
        <v>33</v>
      </c>
      <c r="W5" s="26" t="s">
        <v>33</v>
      </c>
      <c r="X5" s="29">
        <v>28</v>
      </c>
    </row>
    <row r="6" spans="1:27" ht="36" x14ac:dyDescent="0.2">
      <c r="A6" s="21" t="s">
        <v>64</v>
      </c>
      <c r="B6" s="21" t="s">
        <v>65</v>
      </c>
      <c r="C6" s="21" t="s">
        <v>35</v>
      </c>
      <c r="D6" s="22" t="s">
        <v>27</v>
      </c>
      <c r="E6" s="22">
        <v>1</v>
      </c>
      <c r="F6" s="30" t="s">
        <v>66</v>
      </c>
      <c r="G6" s="21" t="s">
        <v>67</v>
      </c>
      <c r="H6" s="22" t="s">
        <v>30</v>
      </c>
      <c r="I6" s="22" t="s">
        <v>36</v>
      </c>
      <c r="J6" s="22" t="s">
        <v>37</v>
      </c>
      <c r="K6" s="22">
        <v>144</v>
      </c>
      <c r="L6" s="24">
        <v>9525000</v>
      </c>
      <c r="M6" s="24">
        <v>1196600</v>
      </c>
      <c r="N6" s="2">
        <v>10721600</v>
      </c>
      <c r="O6" s="6">
        <v>17000000</v>
      </c>
      <c r="P6" s="6">
        <v>1490984</v>
      </c>
      <c r="Q6" s="22">
        <v>1</v>
      </c>
      <c r="R6" s="7">
        <v>10</v>
      </c>
      <c r="S6" s="8" t="s">
        <v>38</v>
      </c>
      <c r="T6" s="7">
        <v>64657.55</v>
      </c>
      <c r="U6" s="8" t="s">
        <v>34</v>
      </c>
      <c r="V6" s="9" t="s">
        <v>33</v>
      </c>
      <c r="W6" s="22" t="s">
        <v>33</v>
      </c>
      <c r="X6" s="29">
        <v>13</v>
      </c>
    </row>
    <row r="7" spans="1:27" ht="60" x14ac:dyDescent="0.2">
      <c r="A7" s="21" t="s">
        <v>60</v>
      </c>
      <c r="B7" s="21" t="s">
        <v>61</v>
      </c>
      <c r="C7" s="21" t="s">
        <v>51</v>
      </c>
      <c r="D7" s="22" t="s">
        <v>27</v>
      </c>
      <c r="E7" s="22">
        <v>1</v>
      </c>
      <c r="F7" s="23" t="s">
        <v>62</v>
      </c>
      <c r="G7" s="21" t="s">
        <v>63</v>
      </c>
      <c r="H7" s="22" t="s">
        <v>30</v>
      </c>
      <c r="I7" s="22" t="s">
        <v>36</v>
      </c>
      <c r="J7" s="22" t="s">
        <v>37</v>
      </c>
      <c r="K7" s="22">
        <v>56</v>
      </c>
      <c r="L7" s="24">
        <v>5080000</v>
      </c>
      <c r="M7" s="24">
        <v>314400</v>
      </c>
      <c r="N7" s="2">
        <v>5394400</v>
      </c>
      <c r="O7" s="25">
        <v>8000000</v>
      </c>
      <c r="P7" s="25">
        <v>668977</v>
      </c>
      <c r="Q7" s="26">
        <v>1</v>
      </c>
      <c r="R7" s="26">
        <v>5</v>
      </c>
      <c r="S7" s="26" t="s">
        <v>38</v>
      </c>
      <c r="T7" s="1">
        <v>77145.7</v>
      </c>
      <c r="U7" s="27" t="s">
        <v>34</v>
      </c>
      <c r="V7" s="28" t="s">
        <v>33</v>
      </c>
      <c r="W7" s="26" t="s">
        <v>33</v>
      </c>
      <c r="X7" s="29">
        <v>17</v>
      </c>
    </row>
    <row r="8" spans="1:27" s="31" customFormat="1" ht="60" x14ac:dyDescent="0.2">
      <c r="A8" s="21" t="s">
        <v>68</v>
      </c>
      <c r="B8" s="21" t="s">
        <v>69</v>
      </c>
      <c r="C8" s="21" t="s">
        <v>26</v>
      </c>
      <c r="D8" s="22" t="s">
        <v>27</v>
      </c>
      <c r="E8" s="22">
        <v>1</v>
      </c>
      <c r="F8" s="30" t="s">
        <v>28</v>
      </c>
      <c r="G8" s="21" t="s">
        <v>70</v>
      </c>
      <c r="H8" s="22" t="s">
        <v>30</v>
      </c>
      <c r="I8" s="22" t="s">
        <v>43</v>
      </c>
      <c r="J8" s="22" t="s">
        <v>32</v>
      </c>
      <c r="K8" s="22">
        <v>108</v>
      </c>
      <c r="L8" s="24">
        <v>10000000</v>
      </c>
      <c r="M8" s="24">
        <v>1059100</v>
      </c>
      <c r="N8" s="2">
        <f>SUM(L8:M8)</f>
        <v>11059100</v>
      </c>
      <c r="O8" s="6"/>
      <c r="P8" s="6">
        <v>1961634</v>
      </c>
      <c r="Q8" s="22">
        <v>1</v>
      </c>
      <c r="R8" s="22">
        <v>10</v>
      </c>
      <c r="S8" s="22" t="s">
        <v>33</v>
      </c>
      <c r="T8" s="7">
        <v>79261.83</v>
      </c>
      <c r="U8" s="8" t="s">
        <v>34</v>
      </c>
      <c r="V8" s="9" t="s">
        <v>33</v>
      </c>
      <c r="W8" s="22" t="s">
        <v>33</v>
      </c>
      <c r="X8" s="29">
        <v>34</v>
      </c>
    </row>
    <row r="9" spans="1:27" s="31" customFormat="1" ht="96" x14ac:dyDescent="0.2">
      <c r="A9" s="21" t="s">
        <v>39</v>
      </c>
      <c r="B9" s="21" t="s">
        <v>40</v>
      </c>
      <c r="C9" s="21" t="s">
        <v>35</v>
      </c>
      <c r="D9" s="22" t="s">
        <v>27</v>
      </c>
      <c r="E9" s="22">
        <v>1</v>
      </c>
      <c r="F9" s="23" t="s">
        <v>41</v>
      </c>
      <c r="G9" s="21" t="s">
        <v>42</v>
      </c>
      <c r="H9" s="22" t="s">
        <v>30</v>
      </c>
      <c r="I9" s="22" t="s">
        <v>43</v>
      </c>
      <c r="J9" s="22" t="s">
        <v>32</v>
      </c>
      <c r="K9" s="22">
        <v>88</v>
      </c>
      <c r="L9" s="24">
        <v>7240000</v>
      </c>
      <c r="M9" s="24">
        <v>856200</v>
      </c>
      <c r="N9" s="2">
        <v>8096200</v>
      </c>
      <c r="O9" s="25">
        <v>14000000</v>
      </c>
      <c r="P9" s="25">
        <v>1220000</v>
      </c>
      <c r="Q9" s="26">
        <v>1</v>
      </c>
      <c r="R9" s="26">
        <v>10</v>
      </c>
      <c r="S9" s="26" t="s">
        <v>38</v>
      </c>
      <c r="T9" s="1">
        <v>87044.55</v>
      </c>
      <c r="U9" s="27" t="s">
        <v>34</v>
      </c>
      <c r="V9" s="28" t="s">
        <v>33</v>
      </c>
      <c r="W9" s="26" t="s">
        <v>33</v>
      </c>
      <c r="X9" s="29">
        <v>10</v>
      </c>
      <c r="Y9" s="14"/>
      <c r="Z9" s="14"/>
      <c r="AA9" s="14"/>
    </row>
    <row r="10" spans="1:27" ht="36" x14ac:dyDescent="0.2">
      <c r="A10" s="21" t="s">
        <v>44</v>
      </c>
      <c r="B10" s="21" t="s">
        <v>45</v>
      </c>
      <c r="C10" s="21" t="s">
        <v>35</v>
      </c>
      <c r="D10" s="22" t="s">
        <v>27</v>
      </c>
      <c r="E10" s="22">
        <v>1</v>
      </c>
      <c r="F10" s="23" t="s">
        <v>46</v>
      </c>
      <c r="G10" s="21" t="s">
        <v>47</v>
      </c>
      <c r="H10" s="22" t="s">
        <v>30</v>
      </c>
      <c r="I10" s="22" t="s">
        <v>48</v>
      </c>
      <c r="J10" s="22" t="s">
        <v>37</v>
      </c>
      <c r="K10" s="22">
        <v>80</v>
      </c>
      <c r="L10" s="24">
        <v>8300000</v>
      </c>
      <c r="M10" s="24">
        <v>650600</v>
      </c>
      <c r="N10" s="2">
        <v>8950600</v>
      </c>
      <c r="O10" s="25">
        <v>13000000</v>
      </c>
      <c r="P10" s="25">
        <v>1235458</v>
      </c>
      <c r="Q10" s="26">
        <v>1</v>
      </c>
      <c r="R10" s="26">
        <v>10</v>
      </c>
      <c r="S10" s="26" t="s">
        <v>38</v>
      </c>
      <c r="T10" s="1">
        <v>88231.59</v>
      </c>
      <c r="U10" s="27" t="s">
        <v>34</v>
      </c>
      <c r="V10" s="28" t="s">
        <v>33</v>
      </c>
      <c r="W10" s="26" t="s">
        <v>33</v>
      </c>
      <c r="X10" s="29">
        <v>12</v>
      </c>
    </row>
    <row r="11" spans="1:27" ht="24" x14ac:dyDescent="0.2">
      <c r="A11" s="21" t="s">
        <v>49</v>
      </c>
      <c r="B11" s="21" t="s">
        <v>50</v>
      </c>
      <c r="C11" s="21" t="s">
        <v>51</v>
      </c>
      <c r="D11" s="22" t="s">
        <v>27</v>
      </c>
      <c r="E11" s="22">
        <v>1</v>
      </c>
      <c r="F11" s="23" t="s">
        <v>52</v>
      </c>
      <c r="G11" s="21" t="s">
        <v>53</v>
      </c>
      <c r="H11" s="22" t="s">
        <v>30</v>
      </c>
      <c r="I11" s="22" t="s">
        <v>36</v>
      </c>
      <c r="J11" s="22" t="s">
        <v>32</v>
      </c>
      <c r="K11" s="22">
        <v>84</v>
      </c>
      <c r="L11" s="24">
        <v>8820000</v>
      </c>
      <c r="M11" s="24">
        <v>533500</v>
      </c>
      <c r="N11" s="2">
        <v>9353500</v>
      </c>
      <c r="O11" s="25">
        <v>14000000</v>
      </c>
      <c r="P11" s="25">
        <v>1216219</v>
      </c>
      <c r="Q11" s="26">
        <v>1</v>
      </c>
      <c r="R11" s="26">
        <v>10</v>
      </c>
      <c r="S11" s="26" t="s">
        <v>38</v>
      </c>
      <c r="T11" s="1">
        <v>89294.63</v>
      </c>
      <c r="U11" s="27" t="s">
        <v>34</v>
      </c>
      <c r="V11" s="28" t="s">
        <v>33</v>
      </c>
      <c r="W11" s="26" t="s">
        <v>33</v>
      </c>
      <c r="X11" s="29">
        <v>2</v>
      </c>
    </row>
    <row r="12" spans="1:27" x14ac:dyDescent="0.2">
      <c r="B12" s="14"/>
      <c r="D12" s="14"/>
      <c r="E12" s="14"/>
      <c r="F12" s="14"/>
      <c r="L12" s="14"/>
      <c r="M12" s="14"/>
      <c r="N12" s="35"/>
    </row>
    <row r="13" spans="1:27" x14ac:dyDescent="0.2">
      <c r="B13" s="14"/>
      <c r="D13" s="14"/>
      <c r="E13" s="14"/>
      <c r="F13" s="14"/>
      <c r="L13" s="14"/>
      <c r="M13" s="14"/>
      <c r="N13" s="35">
        <f>SUM(N3:N11)</f>
        <v>78801000</v>
      </c>
    </row>
    <row r="14" spans="1:27" x14ac:dyDescent="0.2">
      <c r="B14" s="14"/>
      <c r="D14" s="14"/>
      <c r="E14" s="14"/>
      <c r="F14" s="14"/>
      <c r="L14" s="14"/>
      <c r="M14" s="14"/>
    </row>
    <row r="15" spans="1:27" x14ac:dyDescent="0.2">
      <c r="B15" s="14"/>
      <c r="D15" s="14"/>
      <c r="E15" s="14"/>
      <c r="F15" s="14"/>
      <c r="L15" s="14"/>
      <c r="M15" s="14"/>
    </row>
    <row r="16" spans="1:27" x14ac:dyDescent="0.2">
      <c r="B16" s="14"/>
      <c r="D16" s="14"/>
      <c r="E16" s="14"/>
      <c r="F16" s="14"/>
      <c r="L16" s="14"/>
      <c r="M16" s="14"/>
    </row>
    <row r="17" spans="10:10" s="14" customFormat="1" x14ac:dyDescent="0.2">
      <c r="J17" s="16"/>
    </row>
    <row r="18" spans="10:10" s="14" customFormat="1" x14ac:dyDescent="0.2">
      <c r="J18" s="16"/>
    </row>
    <row r="19" spans="10:10" s="14" customFormat="1" x14ac:dyDescent="0.2">
      <c r="J19" s="16"/>
    </row>
    <row r="20" spans="10:10" s="14" customFormat="1" x14ac:dyDescent="0.2">
      <c r="J20" s="16"/>
    </row>
    <row r="21" spans="10:10" s="14" customFormat="1" x14ac:dyDescent="0.2">
      <c r="J21" s="16"/>
    </row>
    <row r="22" spans="10:10" s="14" customFormat="1" x14ac:dyDescent="0.2">
      <c r="J22" s="16"/>
    </row>
    <row r="23" spans="10:10" s="14" customFormat="1" x14ac:dyDescent="0.2">
      <c r="J23" s="16"/>
    </row>
    <row r="24" spans="10:10" s="14" customFormat="1" x14ac:dyDescent="0.2">
      <c r="J24" s="16"/>
    </row>
    <row r="25" spans="10:10" s="14" customFormat="1" x14ac:dyDescent="0.2">
      <c r="J25" s="16"/>
    </row>
    <row r="26" spans="10:10" s="14" customFormat="1" x14ac:dyDescent="0.2">
      <c r="J26" s="16"/>
    </row>
    <row r="27" spans="10:10" s="14" customFormat="1" x14ac:dyDescent="0.2">
      <c r="J27" s="16"/>
    </row>
    <row r="28" spans="10:10" s="14" customFormat="1" x14ac:dyDescent="0.2">
      <c r="J28" s="16"/>
    </row>
    <row r="29" spans="10:10" s="14" customFormat="1" x14ac:dyDescent="0.2">
      <c r="J29" s="16"/>
    </row>
    <row r="30" spans="10:10" s="14" customFormat="1" x14ac:dyDescent="0.2">
      <c r="J30" s="16"/>
    </row>
    <row r="31" spans="10:10" s="14" customFormat="1" x14ac:dyDescent="0.2">
      <c r="J31" s="16"/>
    </row>
    <row r="32" spans="10:10" s="14" customFormat="1" x14ac:dyDescent="0.2">
      <c r="J32" s="16"/>
    </row>
    <row r="33" spans="10:10" s="14" customFormat="1" x14ac:dyDescent="0.2">
      <c r="J33" s="16"/>
    </row>
    <row r="34" spans="10:10" s="14" customFormat="1" x14ac:dyDescent="0.2">
      <c r="J34" s="16"/>
    </row>
    <row r="35" spans="10:10" s="14" customFormat="1" x14ac:dyDescent="0.2">
      <c r="J35" s="16"/>
    </row>
    <row r="36" spans="10:10" s="14" customFormat="1" x14ac:dyDescent="0.2">
      <c r="J36" s="16"/>
    </row>
    <row r="37" spans="10:10" s="14" customFormat="1" x14ac:dyDescent="0.2">
      <c r="J37" s="16"/>
    </row>
    <row r="38" spans="10:10" s="14" customFormat="1" x14ac:dyDescent="0.2">
      <c r="J38" s="16"/>
    </row>
    <row r="39" spans="10:10" s="14" customFormat="1" x14ac:dyDescent="0.2">
      <c r="J39" s="16"/>
    </row>
    <row r="40" spans="10:10" s="14" customFormat="1" x14ac:dyDescent="0.2">
      <c r="J40" s="16"/>
    </row>
    <row r="41" spans="10:10" s="14" customFormat="1" x14ac:dyDescent="0.2">
      <c r="J41" s="16"/>
    </row>
    <row r="42" spans="10:10" s="14" customFormat="1" x14ac:dyDescent="0.2">
      <c r="J42" s="16"/>
    </row>
    <row r="43" spans="10:10" s="14" customFormat="1" x14ac:dyDescent="0.2">
      <c r="J43" s="16"/>
    </row>
    <row r="44" spans="10:10" s="14" customFormat="1" x14ac:dyDescent="0.2">
      <c r="J44" s="16"/>
    </row>
    <row r="45" spans="10:10" s="14" customFormat="1" x14ac:dyDescent="0.2">
      <c r="J45" s="16"/>
    </row>
    <row r="46" spans="10:10" s="14" customFormat="1" x14ac:dyDescent="0.2">
      <c r="J46" s="16"/>
    </row>
    <row r="47" spans="10:10" s="14" customFormat="1" x14ac:dyDescent="0.2">
      <c r="J47" s="16"/>
    </row>
    <row r="48" spans="10:10" s="14" customFormat="1" x14ac:dyDescent="0.2">
      <c r="J48" s="16"/>
    </row>
    <row r="49" spans="10:10" s="14" customFormat="1" x14ac:dyDescent="0.2">
      <c r="J49" s="16"/>
    </row>
    <row r="50" spans="10:10" s="14" customFormat="1" x14ac:dyDescent="0.2">
      <c r="J50" s="16"/>
    </row>
    <row r="51" spans="10:10" s="14" customFormat="1" x14ac:dyDescent="0.2">
      <c r="J51" s="16"/>
    </row>
    <row r="52" spans="10:10" s="14" customFormat="1" x14ac:dyDescent="0.2">
      <c r="J52" s="16"/>
    </row>
    <row r="53" spans="10:10" s="14" customFormat="1" x14ac:dyDescent="0.2">
      <c r="J53" s="16"/>
    </row>
    <row r="54" spans="10:10" s="14" customFormat="1" x14ac:dyDescent="0.2">
      <c r="J54" s="16"/>
    </row>
    <row r="55" spans="10:10" s="14" customFormat="1" x14ac:dyDescent="0.2">
      <c r="J55" s="16"/>
    </row>
    <row r="56" spans="10:10" s="14" customFormat="1" x14ac:dyDescent="0.2">
      <c r="J56" s="16"/>
    </row>
    <row r="57" spans="10:10" s="14" customFormat="1" x14ac:dyDescent="0.2">
      <c r="J57" s="16"/>
    </row>
  </sheetData>
  <sortState xmlns:xlrd2="http://schemas.microsoft.com/office/spreadsheetml/2017/richdata2" ref="A3:AA11">
    <sortCondition ref="A3:A11"/>
  </sortState>
  <mergeCells count="1">
    <mergeCell ref="A1:D1"/>
  </mergeCells>
  <pageMargins left="0.7" right="0.7" top="0.75" bottom="0.75" header="0.3" footer="0.3"/>
  <pageSetup paperSize="5" fitToHeight="0" orientation="landscape" r:id="rId1"/>
  <headerFooter alignWithMargins="0">
    <oddHeader>&amp;C&amp;"Arial,Bold"&amp;14RFA 2023-304 – Board Approved Preliminary Awards&amp;RPage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9" ma:contentTypeDescription="Create a new document." ma:contentTypeScope="" ma:versionID="9aead16230d6b5994477e61c98154d81">
  <xsd:schema xmlns:xsd="http://www.w3.org/2001/XMLSchema" xmlns:xs="http://www.w3.org/2001/XMLSchema" xmlns:p="http://schemas.microsoft.com/office/2006/metadata/properties" xmlns:ns2="a84349eb-4374-47bc-83f0-36d288636098" xmlns:ns3="68dfe011-c19e-4dbd-a5cd-00e4d25ab099" xmlns:ns4="ee2a4f69-3a29-4b24-b170-d37fab3647f8" targetNamespace="http://schemas.microsoft.com/office/2006/metadata/properties" ma:root="true" ma:fieldsID="5bf21836404508aa3566aceed6a044a8" ns2:_="" ns3:_="" ns4:_="">
    <xsd:import namespace="a84349eb-4374-47bc-83f0-36d288636098"/>
    <xsd:import namespace="68dfe011-c19e-4dbd-a5cd-00e4d25ab099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a84349eb-4374-47bc-83f0-36d28863609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179C91C-86E8-4965-9201-2B7379C085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F1ED5-ED35-402F-8EC8-095CEF5883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9CD4D2-1EEB-4952-95D6-F23F320F5475}">
  <ds:schemaRefs>
    <ds:schemaRef ds:uri="http://purl.org/dc/dcmitype/"/>
    <ds:schemaRef ds:uri="ee2a4f69-3a29-4b24-b170-d37fab3647f8"/>
    <ds:schemaRef ds:uri="68dfe011-c19e-4dbd-a5cd-00e4d25ab099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a84349eb-4374-47bc-83f0-36d288636098"/>
    <ds:schemaRef ds:uri="http://schemas.microsoft.com/office/2006/metadata/properties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Invited to CU</vt:lpstr>
      <vt:lpstr>'Invited to CU'!Print_Titles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Elizabeth Thorp</cp:lastModifiedBy>
  <cp:lastPrinted>2023-06-09T15:21:40Z</cp:lastPrinted>
  <dcterms:created xsi:type="dcterms:W3CDTF">2023-05-25T19:33:19Z</dcterms:created>
  <dcterms:modified xsi:type="dcterms:W3CDTF">2024-04-24T20:30:43Z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  <property fmtid="{D5CDD505-2E9C-101B-9397-08002B2CF9AE}" pid="3" name="MediaServiceImageTags">
    <vt:lpwstr/>
  </property>
</Properties>
</file>