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rshall\Desktop\"/>
    </mc:Choice>
  </mc:AlternateContent>
  <xr:revisionPtr revIDLastSave="0" documentId="13_ncr:1_{4CC93793-0931-437C-84B2-ED697BEF1E4A}" xr6:coauthVersionLast="44" xr6:coauthVersionMax="45" xr10:uidLastSave="{00000000-0000-0000-0000-000000000000}"/>
  <bookViews>
    <workbookView xWindow="-110" yWindow="-110" windowWidth="19420" windowHeight="10420" xr2:uid="{35527A5F-B893-49CB-A341-1565A30CBB47}"/>
  </bookViews>
  <sheets>
    <sheet name="Govt" sheetId="1" r:id="rId1"/>
    <sheet name="Fannie &lt;80 AMI" sheetId="2" r:id="rId2"/>
    <sheet name="Freddie &lt;80 AMI" sheetId="3" r:id="rId3"/>
    <sheet name="Fannie &gt;80 AM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0" i="4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0" i="3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0" i="2"/>
  <c r="L46" i="4" l="1"/>
  <c r="Q46" i="4" s="1"/>
  <c r="L45" i="4"/>
  <c r="Q45" i="4" s="1"/>
  <c r="L44" i="4"/>
  <c r="Q44" i="4" s="1"/>
  <c r="L43" i="4"/>
  <c r="Q43" i="4" s="1"/>
  <c r="L42" i="4"/>
  <c r="Q42" i="4" s="1"/>
  <c r="L41" i="4"/>
  <c r="Q41" i="4" s="1"/>
  <c r="L40" i="4"/>
  <c r="Q40" i="4" s="1"/>
  <c r="L39" i="4"/>
  <c r="Q39" i="4" s="1"/>
  <c r="L38" i="4"/>
  <c r="Q38" i="4" s="1"/>
  <c r="L37" i="4"/>
  <c r="Q37" i="4" s="1"/>
  <c r="L36" i="4"/>
  <c r="Q36" i="4" s="1"/>
  <c r="L35" i="4"/>
  <c r="Q35" i="4" s="1"/>
  <c r="L34" i="4"/>
  <c r="Q34" i="4" s="1"/>
  <c r="L33" i="4"/>
  <c r="Q33" i="4" s="1"/>
  <c r="L32" i="4"/>
  <c r="Q32" i="4" s="1"/>
  <c r="L31" i="4"/>
  <c r="Q31" i="4" s="1"/>
  <c r="L30" i="4"/>
  <c r="Q30" i="4" s="1"/>
  <c r="L29" i="4"/>
  <c r="Q29" i="4" s="1"/>
  <c r="L28" i="4"/>
  <c r="Q28" i="4" s="1"/>
  <c r="L27" i="4"/>
  <c r="Q27" i="4" s="1"/>
  <c r="L26" i="4"/>
  <c r="Q26" i="4" s="1"/>
  <c r="L25" i="4"/>
  <c r="Q25" i="4" s="1"/>
  <c r="L24" i="4"/>
  <c r="Q24" i="4" s="1"/>
  <c r="L23" i="4"/>
  <c r="Q23" i="4" s="1"/>
  <c r="L22" i="4"/>
  <c r="Q22" i="4" s="1"/>
  <c r="L21" i="4"/>
  <c r="Q21" i="4" s="1"/>
  <c r="L20" i="4"/>
  <c r="Q20" i="4" s="1"/>
  <c r="L46" i="3"/>
  <c r="Q46" i="3" s="1"/>
  <c r="L45" i="3"/>
  <c r="Q45" i="3" s="1"/>
  <c r="L44" i="3"/>
  <c r="Q44" i="3" s="1"/>
  <c r="L43" i="3"/>
  <c r="Q43" i="3" s="1"/>
  <c r="L42" i="3"/>
  <c r="Q42" i="3" s="1"/>
  <c r="L41" i="3"/>
  <c r="Q41" i="3" s="1"/>
  <c r="L40" i="3"/>
  <c r="Q40" i="3" s="1"/>
  <c r="L39" i="3"/>
  <c r="Q39" i="3" s="1"/>
  <c r="L38" i="3"/>
  <c r="Q38" i="3" s="1"/>
  <c r="L37" i="3"/>
  <c r="Q37" i="3" s="1"/>
  <c r="L36" i="3"/>
  <c r="Q36" i="3" s="1"/>
  <c r="Q35" i="3"/>
  <c r="L35" i="3"/>
  <c r="L34" i="3"/>
  <c r="Q34" i="3" s="1"/>
  <c r="L33" i="3"/>
  <c r="Q33" i="3" s="1"/>
  <c r="L32" i="3"/>
  <c r="Q32" i="3" s="1"/>
  <c r="L31" i="3"/>
  <c r="Q31" i="3" s="1"/>
  <c r="L30" i="3"/>
  <c r="Q30" i="3" s="1"/>
  <c r="L29" i="3"/>
  <c r="Q29" i="3" s="1"/>
  <c r="L28" i="3"/>
  <c r="Q28" i="3" s="1"/>
  <c r="L27" i="3"/>
  <c r="Q27" i="3" s="1"/>
  <c r="Q26" i="3"/>
  <c r="L26" i="3"/>
  <c r="L25" i="3"/>
  <c r="Q25" i="3" s="1"/>
  <c r="L24" i="3"/>
  <c r="Q24" i="3" s="1"/>
  <c r="L23" i="3"/>
  <c r="Q23" i="3" s="1"/>
  <c r="L22" i="3"/>
  <c r="Q22" i="3" s="1"/>
  <c r="L21" i="3"/>
  <c r="Q21" i="3" s="1"/>
  <c r="L20" i="3"/>
  <c r="Q20" i="3" s="1"/>
  <c r="L46" i="2"/>
  <c r="Q46" i="2" s="1"/>
  <c r="L45" i="2"/>
  <c r="Q45" i="2" s="1"/>
  <c r="L44" i="2"/>
  <c r="Q44" i="2" s="1"/>
  <c r="L43" i="2"/>
  <c r="Q43" i="2" s="1"/>
  <c r="L42" i="2"/>
  <c r="Q42" i="2" s="1"/>
  <c r="L41" i="2"/>
  <c r="Q41" i="2" s="1"/>
  <c r="L40" i="2"/>
  <c r="Q40" i="2" s="1"/>
  <c r="L39" i="2"/>
  <c r="Q39" i="2" s="1"/>
  <c r="L38" i="2"/>
  <c r="Q38" i="2" s="1"/>
  <c r="L37" i="2"/>
  <c r="Q37" i="2" s="1"/>
  <c r="L36" i="2"/>
  <c r="Q36" i="2" s="1"/>
  <c r="L35" i="2"/>
  <c r="Q35" i="2" s="1"/>
  <c r="L34" i="2"/>
  <c r="Q34" i="2" s="1"/>
  <c r="L33" i="2"/>
  <c r="Q33" i="2" s="1"/>
  <c r="L32" i="2"/>
  <c r="Q32" i="2" s="1"/>
  <c r="L31" i="2"/>
  <c r="Q31" i="2" s="1"/>
  <c r="L30" i="2"/>
  <c r="Q30" i="2" s="1"/>
  <c r="L29" i="2"/>
  <c r="Q29" i="2" s="1"/>
  <c r="L28" i="2"/>
  <c r="Q28" i="2" s="1"/>
  <c r="L27" i="2"/>
  <c r="Q27" i="2" s="1"/>
  <c r="L26" i="2"/>
  <c r="Q26" i="2" s="1"/>
  <c r="L25" i="2"/>
  <c r="Q25" i="2" s="1"/>
  <c r="L24" i="2"/>
  <c r="Q24" i="2" s="1"/>
  <c r="L23" i="2"/>
  <c r="Q23" i="2" s="1"/>
  <c r="L22" i="2"/>
  <c r="Q22" i="2" s="1"/>
  <c r="L21" i="2"/>
  <c r="Q21" i="2" s="1"/>
  <c r="L20" i="2"/>
  <c r="Q20" i="2" s="1"/>
  <c r="M20" i="1"/>
  <c r="J20" i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19" i="1"/>
  <c r="M19" i="1" s="1"/>
</calcChain>
</file>

<file path=xl/sharedStrings.xml><?xml version="1.0" encoding="utf-8"?>
<sst xmlns="http://schemas.openxmlformats.org/spreadsheetml/2006/main" count="224" uniqueCount="51">
  <si>
    <t>FLORIDA HOUSING FINANCE CORPORATION</t>
  </si>
  <si>
    <t>REQUEST FOR PROPOSALS (RFP) 2020-03</t>
  </si>
  <si>
    <t>TO BE ANNOUNCED PROGRAM ADMINISTRATOR FOR THE HOMEBUYER LOAN PROGRAM</t>
  </si>
  <si>
    <t>SAMPLE RATE SHEET PRICING</t>
  </si>
  <si>
    <t>Mortgage</t>
  </si>
  <si>
    <t>Rate</t>
  </si>
  <si>
    <t>Pricing as of</t>
  </si>
  <si>
    <t>Lock period</t>
  </si>
  <si>
    <t>60 days</t>
  </si>
  <si>
    <t>Loan settlement</t>
  </si>
  <si>
    <t>1. Government Loans</t>
  </si>
  <si>
    <t>G-Fee</t>
  </si>
  <si>
    <t>Servicing</t>
  </si>
  <si>
    <t>Fee</t>
  </si>
  <si>
    <t>MBS</t>
  </si>
  <si>
    <t>Coupon</t>
  </si>
  <si>
    <t>Lender</t>
  </si>
  <si>
    <t>Gross</t>
  </si>
  <si>
    <t>TBA</t>
  </si>
  <si>
    <t>Price</t>
  </si>
  <si>
    <t>Program</t>
  </si>
  <si>
    <t>Administrator</t>
  </si>
  <si>
    <t>Net</t>
  </si>
  <si>
    <t>Retained</t>
  </si>
  <si>
    <t>by Program</t>
  </si>
  <si>
    <t>FHFC</t>
  </si>
  <si>
    <t>by</t>
  </si>
  <si>
    <t>MBS Sale</t>
  </si>
  <si>
    <t>Master</t>
  </si>
  <si>
    <t>Servicer</t>
  </si>
  <si>
    <t>SRP</t>
  </si>
  <si>
    <t>Income</t>
  </si>
  <si>
    <t>MBS &amp; Loan Details</t>
  </si>
  <si>
    <t>Pay Up</t>
  </si>
  <si>
    <t>Net Income Calculation</t>
  </si>
  <si>
    <t>2. Fannie Mae Loans (80% AMI or below)</t>
  </si>
  <si>
    <t>Buy up/down grid as of</t>
  </si>
  <si>
    <t>Buy Up/</t>
  </si>
  <si>
    <t>(Down)</t>
  </si>
  <si>
    <t>G-Fee Buy</t>
  </si>
  <si>
    <t>Up/(Down)</t>
  </si>
  <si>
    <t>Income/(Cost)</t>
  </si>
  <si>
    <t>AMI Rebate</t>
  </si>
  <si>
    <t>Freddie</t>
  </si>
  <si>
    <t>Fannie</t>
  </si>
  <si>
    <t>3. Freddie Mac Loans (80% AMI or below)</t>
  </si>
  <si>
    <t>4. Fannie Mae Loans (over 80% AMI)</t>
  </si>
  <si>
    <t>Eastern</t>
  </si>
  <si>
    <t>SRP Grid</t>
  </si>
  <si>
    <t>Svc Fee</t>
  </si>
  <si>
    <t>Excess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</si>
</sst>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mmmm\ yyyy"/>
  </numFmts>
  <fonts count="4">
    <font>
      <sz val="9"/>
      <color theme="1"/>
      <name val="Univers 45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4" fontId="2" fillId="0" borderId="7" xfId="0" applyNumberFormat="1" applyFont="1" applyBorder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18" fontId="2" fillId="0" borderId="0" xfId="0" applyNumberFormat="1" applyFont="1" applyProtection="1"/>
    <xf numFmtId="165" fontId="2" fillId="0" borderId="0" xfId="0" quotePrefix="1" applyNumberFormat="1" applyFont="1" applyAlignment="1" applyProtection="1">
      <alignment horizontal="right"/>
    </xf>
    <xf numFmtId="164" fontId="2" fillId="0" borderId="5" xfId="0" applyNumberFormat="1" applyFont="1" applyBorder="1" applyProtection="1"/>
    <xf numFmtId="4" fontId="2" fillId="0" borderId="8" xfId="0" applyNumberFormat="1" applyFont="1" applyBorder="1" applyProtection="1"/>
    <xf numFmtId="0" fontId="2" fillId="0" borderId="1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" fontId="2" fillId="0" borderId="0" xfId="0" applyNumberFormat="1" applyFont="1" applyProtection="1"/>
    <xf numFmtId="164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54FC-CBA2-467E-B6D0-0ADFE489C47A}">
  <dimension ref="A1:M41"/>
  <sheetViews>
    <sheetView tabSelected="1" zoomScale="98" zoomScaleNormal="98" workbookViewId="0"/>
  </sheetViews>
  <sheetFormatPr defaultColWidth="9.09765625" defaultRowHeight="13"/>
  <cols>
    <col min="1" max="13" width="11.69921875" style="2" bestFit="1" customWidth="1"/>
    <col min="14" max="16384" width="9.09765625" style="2"/>
  </cols>
  <sheetData>
    <row r="1" spans="1:13">
      <c r="A1" s="1" t="s">
        <v>0</v>
      </c>
    </row>
    <row r="2" spans="1:13">
      <c r="A2" s="1" t="s">
        <v>1</v>
      </c>
    </row>
    <row r="3" spans="1:13">
      <c r="A3" s="1" t="s">
        <v>2</v>
      </c>
    </row>
    <row r="4" spans="1:13">
      <c r="A4" s="1"/>
      <c r="J4" s="3" t="s">
        <v>48</v>
      </c>
      <c r="K4" s="4"/>
    </row>
    <row r="5" spans="1:13">
      <c r="A5" s="1"/>
      <c r="J5" s="5" t="s">
        <v>49</v>
      </c>
      <c r="K5" s="5" t="s">
        <v>30</v>
      </c>
    </row>
    <row r="6" spans="1:13">
      <c r="A6" s="1" t="s">
        <v>3</v>
      </c>
      <c r="J6" s="6">
        <v>0.19</v>
      </c>
      <c r="K6" s="7">
        <v>0.21</v>
      </c>
    </row>
    <row r="7" spans="1:13">
      <c r="C7" s="8"/>
      <c r="J7" s="6">
        <v>0.315</v>
      </c>
      <c r="K7" s="7">
        <v>0.64</v>
      </c>
    </row>
    <row r="8" spans="1:13">
      <c r="A8" s="2" t="s">
        <v>6</v>
      </c>
      <c r="C8" s="9">
        <v>43985</v>
      </c>
      <c r="D8" s="10">
        <v>0.375</v>
      </c>
      <c r="E8" s="2" t="s">
        <v>47</v>
      </c>
      <c r="J8" s="6">
        <v>0.44</v>
      </c>
      <c r="K8" s="7">
        <v>1.0900000000000001</v>
      </c>
    </row>
    <row r="9" spans="1:13">
      <c r="A9" s="2" t="s">
        <v>7</v>
      </c>
      <c r="C9" s="8" t="s">
        <v>8</v>
      </c>
      <c r="J9" s="6">
        <v>0.56499999999999995</v>
      </c>
      <c r="K9" s="7">
        <v>1.46</v>
      </c>
    </row>
    <row r="10" spans="1:13">
      <c r="A10" s="2" t="s">
        <v>9</v>
      </c>
      <c r="C10" s="11">
        <v>44044</v>
      </c>
      <c r="J10" s="12">
        <v>0.69</v>
      </c>
      <c r="K10" s="13">
        <v>1.68</v>
      </c>
    </row>
    <row r="12" spans="1:13">
      <c r="A12" s="1" t="s">
        <v>10</v>
      </c>
    </row>
    <row r="14" spans="1:13">
      <c r="A14" s="14" t="s">
        <v>32</v>
      </c>
      <c r="B14" s="15"/>
      <c r="C14" s="15"/>
      <c r="D14" s="16"/>
      <c r="E14" s="14" t="s">
        <v>34</v>
      </c>
      <c r="F14" s="15"/>
      <c r="G14" s="15"/>
      <c r="H14" s="15"/>
      <c r="I14" s="15"/>
      <c r="J14" s="15"/>
      <c r="K14" s="15"/>
      <c r="L14" s="15"/>
      <c r="M14" s="16"/>
    </row>
    <row r="15" spans="1:13">
      <c r="A15" s="17"/>
      <c r="B15" s="17"/>
      <c r="C15" s="17"/>
      <c r="D15" s="17"/>
      <c r="H15" s="17" t="s">
        <v>33</v>
      </c>
      <c r="I15" s="17" t="s">
        <v>33</v>
      </c>
    </row>
    <row r="16" spans="1:13">
      <c r="A16" s="18"/>
      <c r="B16" s="18"/>
      <c r="C16" s="18"/>
      <c r="D16" s="18"/>
      <c r="E16" s="18" t="s">
        <v>17</v>
      </c>
      <c r="F16" s="18" t="s">
        <v>20</v>
      </c>
      <c r="G16" s="18" t="s">
        <v>22</v>
      </c>
      <c r="H16" s="18" t="s">
        <v>23</v>
      </c>
      <c r="I16" s="18" t="s">
        <v>23</v>
      </c>
      <c r="J16" s="18" t="s">
        <v>22</v>
      </c>
      <c r="K16" s="18" t="s">
        <v>28</v>
      </c>
      <c r="L16" s="18"/>
      <c r="M16" s="18" t="s">
        <v>25</v>
      </c>
    </row>
    <row r="17" spans="1:13">
      <c r="A17" s="18" t="s">
        <v>4</v>
      </c>
      <c r="B17" s="18" t="s">
        <v>12</v>
      </c>
      <c r="C17" s="18"/>
      <c r="D17" s="18" t="s">
        <v>14</v>
      </c>
      <c r="E17" s="18" t="s">
        <v>18</v>
      </c>
      <c r="F17" s="18" t="s">
        <v>21</v>
      </c>
      <c r="G17" s="18" t="s">
        <v>18</v>
      </c>
      <c r="H17" s="18" t="s">
        <v>24</v>
      </c>
      <c r="I17" s="18" t="s">
        <v>26</v>
      </c>
      <c r="J17" s="18" t="s">
        <v>27</v>
      </c>
      <c r="K17" s="18" t="s">
        <v>29</v>
      </c>
      <c r="L17" s="18" t="s">
        <v>16</v>
      </c>
      <c r="M17" s="18" t="s">
        <v>22</v>
      </c>
    </row>
    <row r="18" spans="1:13">
      <c r="A18" s="19" t="s">
        <v>5</v>
      </c>
      <c r="B18" s="19" t="s">
        <v>13</v>
      </c>
      <c r="C18" s="19" t="s">
        <v>11</v>
      </c>
      <c r="D18" s="19" t="s">
        <v>15</v>
      </c>
      <c r="E18" s="19" t="s">
        <v>19</v>
      </c>
      <c r="F18" s="19" t="s">
        <v>13</v>
      </c>
      <c r="G18" s="19" t="s">
        <v>19</v>
      </c>
      <c r="H18" s="19" t="s">
        <v>21</v>
      </c>
      <c r="I18" s="19" t="s">
        <v>25</v>
      </c>
      <c r="J18" s="19" t="s">
        <v>19</v>
      </c>
      <c r="K18" s="19" t="s">
        <v>30</v>
      </c>
      <c r="L18" s="19" t="s">
        <v>13</v>
      </c>
      <c r="M18" s="19" t="s">
        <v>31</v>
      </c>
    </row>
    <row r="19" spans="1:13">
      <c r="A19" s="20">
        <v>2.75</v>
      </c>
      <c r="B19" s="22"/>
      <c r="C19" s="20">
        <v>0.06</v>
      </c>
      <c r="D19" s="22"/>
      <c r="E19" s="23"/>
      <c r="F19" s="23"/>
      <c r="G19" s="23"/>
      <c r="H19" s="23"/>
      <c r="I19" s="23"/>
      <c r="J19" s="21">
        <f>G19+I19</f>
        <v>0</v>
      </c>
      <c r="K19" s="23"/>
      <c r="L19" s="21">
        <v>-1.5</v>
      </c>
      <c r="M19" s="21">
        <f>SUM(J19:L19)-100</f>
        <v>-101.5</v>
      </c>
    </row>
    <row r="20" spans="1:13">
      <c r="A20" s="20">
        <v>2.875</v>
      </c>
      <c r="B20" s="22"/>
      <c r="C20" s="20">
        <v>0.06</v>
      </c>
      <c r="D20" s="22"/>
      <c r="E20" s="23"/>
      <c r="F20" s="23"/>
      <c r="G20" s="23"/>
      <c r="H20" s="23"/>
      <c r="I20" s="23"/>
      <c r="J20" s="21">
        <f t="shared" ref="J20:J41" si="0">G20+I20</f>
        <v>0</v>
      </c>
      <c r="K20" s="23"/>
      <c r="L20" s="21">
        <v>-1.5</v>
      </c>
      <c r="M20" s="21">
        <f t="shared" ref="M20:M41" si="1">SUM(J20:L20)-100</f>
        <v>-101.5</v>
      </c>
    </row>
    <row r="21" spans="1:13">
      <c r="A21" s="20">
        <v>3</v>
      </c>
      <c r="B21" s="22"/>
      <c r="C21" s="20">
        <v>0.06</v>
      </c>
      <c r="D21" s="22"/>
      <c r="E21" s="23"/>
      <c r="F21" s="23"/>
      <c r="G21" s="23"/>
      <c r="H21" s="23"/>
      <c r="I21" s="23"/>
      <c r="J21" s="21">
        <f t="shared" si="0"/>
        <v>0</v>
      </c>
      <c r="K21" s="23"/>
      <c r="L21" s="21">
        <v>-1.5</v>
      </c>
      <c r="M21" s="21">
        <f t="shared" si="1"/>
        <v>-101.5</v>
      </c>
    </row>
    <row r="22" spans="1:13">
      <c r="A22" s="20">
        <v>3.125</v>
      </c>
      <c r="B22" s="22"/>
      <c r="C22" s="20">
        <v>0.06</v>
      </c>
      <c r="D22" s="22"/>
      <c r="E22" s="23"/>
      <c r="F22" s="23"/>
      <c r="G22" s="23"/>
      <c r="H22" s="23"/>
      <c r="I22" s="23"/>
      <c r="J22" s="21">
        <f t="shared" si="0"/>
        <v>0</v>
      </c>
      <c r="K22" s="23"/>
      <c r="L22" s="21">
        <v>-1.5</v>
      </c>
      <c r="M22" s="21">
        <f t="shared" si="1"/>
        <v>-101.5</v>
      </c>
    </row>
    <row r="23" spans="1:13">
      <c r="A23" s="20">
        <v>3.25</v>
      </c>
      <c r="B23" s="22"/>
      <c r="C23" s="20">
        <v>0.06</v>
      </c>
      <c r="D23" s="22"/>
      <c r="E23" s="23"/>
      <c r="F23" s="23"/>
      <c r="G23" s="23"/>
      <c r="H23" s="23"/>
      <c r="I23" s="23"/>
      <c r="J23" s="21">
        <f t="shared" si="0"/>
        <v>0</v>
      </c>
      <c r="K23" s="23"/>
      <c r="L23" s="21">
        <v>-1.5</v>
      </c>
      <c r="M23" s="21">
        <f t="shared" si="1"/>
        <v>-101.5</v>
      </c>
    </row>
    <row r="24" spans="1:13">
      <c r="A24" s="20">
        <v>3.375</v>
      </c>
      <c r="B24" s="22"/>
      <c r="C24" s="20">
        <v>0.06</v>
      </c>
      <c r="D24" s="22"/>
      <c r="E24" s="23"/>
      <c r="F24" s="23"/>
      <c r="G24" s="23"/>
      <c r="H24" s="23"/>
      <c r="I24" s="23"/>
      <c r="J24" s="21">
        <f t="shared" si="0"/>
        <v>0</v>
      </c>
      <c r="K24" s="23"/>
      <c r="L24" s="21">
        <v>-1.5</v>
      </c>
      <c r="M24" s="21">
        <f t="shared" si="1"/>
        <v>-101.5</v>
      </c>
    </row>
    <row r="25" spans="1:13">
      <c r="A25" s="20">
        <v>3.5</v>
      </c>
      <c r="B25" s="22"/>
      <c r="C25" s="20">
        <v>0.06</v>
      </c>
      <c r="D25" s="22"/>
      <c r="E25" s="23"/>
      <c r="F25" s="23"/>
      <c r="G25" s="23"/>
      <c r="H25" s="23"/>
      <c r="I25" s="23"/>
      <c r="J25" s="21">
        <f t="shared" si="0"/>
        <v>0</v>
      </c>
      <c r="K25" s="23"/>
      <c r="L25" s="21">
        <v>-1.5</v>
      </c>
      <c r="M25" s="21">
        <f t="shared" si="1"/>
        <v>-101.5</v>
      </c>
    </row>
    <row r="26" spans="1:13">
      <c r="A26" s="20">
        <v>3.625</v>
      </c>
      <c r="B26" s="22"/>
      <c r="C26" s="20">
        <v>0.06</v>
      </c>
      <c r="D26" s="22"/>
      <c r="E26" s="23"/>
      <c r="F26" s="23"/>
      <c r="G26" s="23"/>
      <c r="H26" s="23"/>
      <c r="I26" s="23"/>
      <c r="J26" s="21">
        <f t="shared" si="0"/>
        <v>0</v>
      </c>
      <c r="K26" s="23"/>
      <c r="L26" s="21">
        <v>-1.5</v>
      </c>
      <c r="M26" s="21">
        <f t="shared" si="1"/>
        <v>-101.5</v>
      </c>
    </row>
    <row r="27" spans="1:13">
      <c r="A27" s="20">
        <v>3.75</v>
      </c>
      <c r="B27" s="22"/>
      <c r="C27" s="20">
        <v>0.06</v>
      </c>
      <c r="D27" s="22"/>
      <c r="E27" s="23"/>
      <c r="F27" s="23"/>
      <c r="G27" s="23"/>
      <c r="H27" s="23"/>
      <c r="I27" s="23"/>
      <c r="J27" s="21">
        <f t="shared" si="0"/>
        <v>0</v>
      </c>
      <c r="K27" s="23"/>
      <c r="L27" s="21">
        <v>-1.5</v>
      </c>
      <c r="M27" s="21">
        <f t="shared" si="1"/>
        <v>-101.5</v>
      </c>
    </row>
    <row r="28" spans="1:13">
      <c r="A28" s="20">
        <v>3.875</v>
      </c>
      <c r="B28" s="22"/>
      <c r="C28" s="20">
        <v>0.06</v>
      </c>
      <c r="D28" s="22"/>
      <c r="E28" s="23"/>
      <c r="F28" s="23"/>
      <c r="G28" s="23"/>
      <c r="H28" s="23"/>
      <c r="I28" s="23"/>
      <c r="J28" s="21">
        <f t="shared" si="0"/>
        <v>0</v>
      </c>
      <c r="K28" s="23"/>
      <c r="L28" s="21">
        <v>-1.5</v>
      </c>
      <c r="M28" s="21">
        <f t="shared" si="1"/>
        <v>-101.5</v>
      </c>
    </row>
    <row r="29" spans="1:13">
      <c r="A29" s="20">
        <v>4</v>
      </c>
      <c r="B29" s="22"/>
      <c r="C29" s="20">
        <v>0.06</v>
      </c>
      <c r="D29" s="22"/>
      <c r="E29" s="23"/>
      <c r="F29" s="23"/>
      <c r="G29" s="23"/>
      <c r="H29" s="23"/>
      <c r="I29" s="23"/>
      <c r="J29" s="21">
        <f t="shared" si="0"/>
        <v>0</v>
      </c>
      <c r="K29" s="23"/>
      <c r="L29" s="21">
        <v>-1.5</v>
      </c>
      <c r="M29" s="21">
        <f t="shared" si="1"/>
        <v>-101.5</v>
      </c>
    </row>
    <row r="30" spans="1:13">
      <c r="A30" s="20">
        <v>4.125</v>
      </c>
      <c r="B30" s="22"/>
      <c r="C30" s="20">
        <v>0.06</v>
      </c>
      <c r="D30" s="22"/>
      <c r="E30" s="23"/>
      <c r="F30" s="23"/>
      <c r="G30" s="23"/>
      <c r="H30" s="23"/>
      <c r="I30" s="23"/>
      <c r="J30" s="21">
        <f t="shared" si="0"/>
        <v>0</v>
      </c>
      <c r="K30" s="23"/>
      <c r="L30" s="21">
        <v>-1.5</v>
      </c>
      <c r="M30" s="21">
        <f t="shared" si="1"/>
        <v>-101.5</v>
      </c>
    </row>
    <row r="31" spans="1:13">
      <c r="A31" s="20">
        <v>4.25</v>
      </c>
      <c r="B31" s="22"/>
      <c r="C31" s="20">
        <v>0.06</v>
      </c>
      <c r="D31" s="22"/>
      <c r="E31" s="23"/>
      <c r="F31" s="23"/>
      <c r="G31" s="23"/>
      <c r="H31" s="23"/>
      <c r="I31" s="23"/>
      <c r="J31" s="21">
        <f t="shared" si="0"/>
        <v>0</v>
      </c>
      <c r="K31" s="23"/>
      <c r="L31" s="21">
        <v>-1.5</v>
      </c>
      <c r="M31" s="21">
        <f t="shared" si="1"/>
        <v>-101.5</v>
      </c>
    </row>
    <row r="32" spans="1:13">
      <c r="A32" s="20">
        <v>4.375</v>
      </c>
      <c r="B32" s="22"/>
      <c r="C32" s="20">
        <v>0.06</v>
      </c>
      <c r="D32" s="22"/>
      <c r="E32" s="23"/>
      <c r="F32" s="23"/>
      <c r="G32" s="23"/>
      <c r="H32" s="23"/>
      <c r="I32" s="23"/>
      <c r="J32" s="21">
        <f t="shared" si="0"/>
        <v>0</v>
      </c>
      <c r="K32" s="23"/>
      <c r="L32" s="21">
        <v>-1.5</v>
      </c>
      <c r="M32" s="21">
        <f t="shared" si="1"/>
        <v>-101.5</v>
      </c>
    </row>
    <row r="33" spans="1:13">
      <c r="A33" s="20">
        <v>4.5</v>
      </c>
      <c r="B33" s="22"/>
      <c r="C33" s="20">
        <v>0.06</v>
      </c>
      <c r="D33" s="22"/>
      <c r="E33" s="23"/>
      <c r="F33" s="23"/>
      <c r="G33" s="23"/>
      <c r="H33" s="23"/>
      <c r="I33" s="23"/>
      <c r="J33" s="21">
        <f t="shared" si="0"/>
        <v>0</v>
      </c>
      <c r="K33" s="23"/>
      <c r="L33" s="21">
        <v>-1.5</v>
      </c>
      <c r="M33" s="21">
        <f t="shared" si="1"/>
        <v>-101.5</v>
      </c>
    </row>
    <row r="34" spans="1:13">
      <c r="A34" s="20">
        <v>4.625</v>
      </c>
      <c r="B34" s="22"/>
      <c r="C34" s="20">
        <v>0.06</v>
      </c>
      <c r="D34" s="22"/>
      <c r="E34" s="23"/>
      <c r="F34" s="23"/>
      <c r="G34" s="23"/>
      <c r="H34" s="23"/>
      <c r="I34" s="23"/>
      <c r="J34" s="21">
        <f t="shared" si="0"/>
        <v>0</v>
      </c>
      <c r="K34" s="23"/>
      <c r="L34" s="21">
        <v>-1.5</v>
      </c>
      <c r="M34" s="21">
        <f t="shared" si="1"/>
        <v>-101.5</v>
      </c>
    </row>
    <row r="35" spans="1:13">
      <c r="A35" s="20">
        <v>4.75</v>
      </c>
      <c r="B35" s="22"/>
      <c r="C35" s="20">
        <v>0.06</v>
      </c>
      <c r="D35" s="22"/>
      <c r="E35" s="23"/>
      <c r="F35" s="23"/>
      <c r="G35" s="23"/>
      <c r="H35" s="23"/>
      <c r="I35" s="23"/>
      <c r="J35" s="21">
        <f t="shared" si="0"/>
        <v>0</v>
      </c>
      <c r="K35" s="23"/>
      <c r="L35" s="21">
        <v>-1.5</v>
      </c>
      <c r="M35" s="21">
        <f t="shared" si="1"/>
        <v>-101.5</v>
      </c>
    </row>
    <row r="36" spans="1:13">
      <c r="A36" s="20">
        <v>4.875</v>
      </c>
      <c r="B36" s="22"/>
      <c r="C36" s="20">
        <v>0.06</v>
      </c>
      <c r="D36" s="22"/>
      <c r="E36" s="23"/>
      <c r="F36" s="23"/>
      <c r="G36" s="23"/>
      <c r="H36" s="23"/>
      <c r="I36" s="23"/>
      <c r="J36" s="21">
        <f t="shared" si="0"/>
        <v>0</v>
      </c>
      <c r="K36" s="23"/>
      <c r="L36" s="21">
        <v>-1.5</v>
      </c>
      <c r="M36" s="21">
        <f t="shared" si="1"/>
        <v>-101.5</v>
      </c>
    </row>
    <row r="37" spans="1:13">
      <c r="A37" s="20">
        <v>5</v>
      </c>
      <c r="B37" s="22"/>
      <c r="C37" s="20">
        <v>0.06</v>
      </c>
      <c r="D37" s="22"/>
      <c r="E37" s="23"/>
      <c r="F37" s="23"/>
      <c r="G37" s="23"/>
      <c r="H37" s="23"/>
      <c r="I37" s="23"/>
      <c r="J37" s="21">
        <f t="shared" si="0"/>
        <v>0</v>
      </c>
      <c r="K37" s="23"/>
      <c r="L37" s="21">
        <v>-1.5</v>
      </c>
      <c r="M37" s="21">
        <f t="shared" si="1"/>
        <v>-101.5</v>
      </c>
    </row>
    <row r="38" spans="1:13">
      <c r="A38" s="20">
        <v>5.125</v>
      </c>
      <c r="B38" s="22"/>
      <c r="C38" s="20">
        <v>0.06</v>
      </c>
      <c r="D38" s="22"/>
      <c r="E38" s="23"/>
      <c r="F38" s="23"/>
      <c r="G38" s="23"/>
      <c r="H38" s="23"/>
      <c r="I38" s="23"/>
      <c r="J38" s="21">
        <f t="shared" si="0"/>
        <v>0</v>
      </c>
      <c r="K38" s="23"/>
      <c r="L38" s="21">
        <v>-1.5</v>
      </c>
      <c r="M38" s="21">
        <f t="shared" si="1"/>
        <v>-101.5</v>
      </c>
    </row>
    <row r="39" spans="1:13">
      <c r="A39" s="20">
        <v>5.25</v>
      </c>
      <c r="B39" s="22"/>
      <c r="C39" s="20">
        <v>0.06</v>
      </c>
      <c r="D39" s="22"/>
      <c r="E39" s="23"/>
      <c r="F39" s="23"/>
      <c r="G39" s="23"/>
      <c r="H39" s="23"/>
      <c r="I39" s="23"/>
      <c r="J39" s="21">
        <f t="shared" si="0"/>
        <v>0</v>
      </c>
      <c r="K39" s="23"/>
      <c r="L39" s="21">
        <v>-1.5</v>
      </c>
      <c r="M39" s="21">
        <f t="shared" si="1"/>
        <v>-101.5</v>
      </c>
    </row>
    <row r="40" spans="1:13">
      <c r="A40" s="20">
        <v>5.375</v>
      </c>
      <c r="B40" s="22"/>
      <c r="C40" s="20">
        <v>0.06</v>
      </c>
      <c r="D40" s="22"/>
      <c r="E40" s="23"/>
      <c r="F40" s="23"/>
      <c r="G40" s="23"/>
      <c r="H40" s="23"/>
      <c r="I40" s="23"/>
      <c r="J40" s="21">
        <f t="shared" si="0"/>
        <v>0</v>
      </c>
      <c r="K40" s="23"/>
      <c r="L40" s="21">
        <v>-1.5</v>
      </c>
      <c r="M40" s="21">
        <f t="shared" si="1"/>
        <v>-101.5</v>
      </c>
    </row>
    <row r="41" spans="1:13">
      <c r="A41" s="20">
        <v>5.5</v>
      </c>
      <c r="B41" s="22"/>
      <c r="C41" s="20">
        <v>0.06</v>
      </c>
      <c r="D41" s="22"/>
      <c r="E41" s="23"/>
      <c r="F41" s="23"/>
      <c r="G41" s="23"/>
      <c r="H41" s="23"/>
      <c r="I41" s="23"/>
      <c r="J41" s="21">
        <f t="shared" si="0"/>
        <v>0</v>
      </c>
      <c r="K41" s="23"/>
      <c r="L41" s="21">
        <v>-1.5</v>
      </c>
      <c r="M41" s="21">
        <f t="shared" si="1"/>
        <v>-101.5</v>
      </c>
    </row>
  </sheetData>
  <sheetProtection algorithmName="SHA-512" hashValue="CgMhsQJ95m832+p14IMYA1gpGZCKZhSUv+l4QOQ8cqm8WaWLyKyAVAv4mWsdMSNSOek6jBkwncFT8UsC9r2ZqQ==" saltValue="MDanLojNFnUeOJszpouLOw==" spinCount="100000" sheet="1" objects="1" scenarios="1"/>
  <sortState xmlns:xlrd2="http://schemas.microsoft.com/office/spreadsheetml/2017/richdata2" ref="J6:K10">
    <sortCondition ref="J6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4B63-D398-49C5-897C-D863A3238575}">
  <dimension ref="A1:Q46"/>
  <sheetViews>
    <sheetView zoomScale="98" zoomScaleNormal="98" workbookViewId="0">
      <selection activeCell="E8" sqref="E8"/>
    </sheetView>
  </sheetViews>
  <sheetFormatPr defaultColWidth="9.09765625" defaultRowHeight="13"/>
  <cols>
    <col min="1" max="2" width="11.69921875" style="2" bestFit="1" customWidth="1"/>
    <col min="3" max="3" width="14.898437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17" width="11.69921875" style="2" bestFit="1" customWidth="1"/>
    <col min="18" max="16384" width="9.09765625" style="2"/>
  </cols>
  <sheetData>
    <row r="1" spans="1:17">
      <c r="A1" s="1" t="s">
        <v>0</v>
      </c>
    </row>
    <row r="2" spans="1:17">
      <c r="A2" s="1" t="s">
        <v>1</v>
      </c>
    </row>
    <row r="3" spans="1:17">
      <c r="A3" s="1" t="s">
        <v>2</v>
      </c>
    </row>
    <row r="4" spans="1:17">
      <c r="A4" s="1"/>
    </row>
    <row r="5" spans="1:17">
      <c r="A5" s="1"/>
    </row>
    <row r="6" spans="1:17">
      <c r="A6" s="1" t="s">
        <v>3</v>
      </c>
    </row>
    <row r="7" spans="1:17">
      <c r="C7" s="8"/>
      <c r="D7" s="8"/>
    </row>
    <row r="8" spans="1:17">
      <c r="A8" s="2" t="s">
        <v>6</v>
      </c>
      <c r="C8" s="9">
        <v>43985</v>
      </c>
      <c r="D8" s="10">
        <v>0.375</v>
      </c>
      <c r="E8" s="2" t="s">
        <v>47</v>
      </c>
    </row>
    <row r="9" spans="1:17">
      <c r="A9" s="2" t="s">
        <v>7</v>
      </c>
      <c r="C9" s="8" t="s">
        <v>8</v>
      </c>
      <c r="D9" s="8"/>
    </row>
    <row r="10" spans="1:17">
      <c r="A10" s="2" t="s">
        <v>9</v>
      </c>
      <c r="C10" s="11">
        <v>44075</v>
      </c>
      <c r="D10" s="11"/>
    </row>
    <row r="11" spans="1:17">
      <c r="A11" s="2" t="s">
        <v>36</v>
      </c>
      <c r="C11" s="11">
        <v>43952</v>
      </c>
      <c r="D11" s="11"/>
    </row>
    <row r="13" spans="1:17">
      <c r="A13" s="1" t="s">
        <v>35</v>
      </c>
    </row>
    <row r="15" spans="1:17">
      <c r="A15" s="14" t="s">
        <v>32</v>
      </c>
      <c r="B15" s="15"/>
      <c r="C15" s="15"/>
      <c r="D15" s="15"/>
      <c r="E15" s="15"/>
      <c r="F15" s="16"/>
      <c r="G15" s="14" t="s">
        <v>34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17"/>
      <c r="B16" s="17"/>
      <c r="C16" s="17"/>
      <c r="D16" s="17"/>
      <c r="E16" s="17"/>
      <c r="F16" s="17"/>
      <c r="J16" s="17" t="s">
        <v>33</v>
      </c>
      <c r="K16" s="17" t="s">
        <v>33</v>
      </c>
    </row>
    <row r="17" spans="1:17">
      <c r="A17" s="18"/>
      <c r="B17" s="18"/>
      <c r="C17" s="18"/>
      <c r="D17" s="18" t="s">
        <v>11</v>
      </c>
      <c r="E17" s="18"/>
      <c r="F17" s="18"/>
      <c r="G17" s="18" t="s">
        <v>17</v>
      </c>
      <c r="H17" s="18" t="s">
        <v>20</v>
      </c>
      <c r="I17" s="18" t="s">
        <v>22</v>
      </c>
      <c r="J17" s="18" t="s">
        <v>23</v>
      </c>
      <c r="K17" s="18" t="s">
        <v>23</v>
      </c>
      <c r="L17" s="18" t="s">
        <v>22</v>
      </c>
      <c r="M17" s="18" t="s">
        <v>39</v>
      </c>
      <c r="N17" s="18"/>
      <c r="O17" s="18" t="s">
        <v>28</v>
      </c>
      <c r="P17" s="18"/>
      <c r="Q17" s="18" t="s">
        <v>25</v>
      </c>
    </row>
    <row r="18" spans="1:17">
      <c r="A18" s="18" t="s">
        <v>4</v>
      </c>
      <c r="B18" s="18" t="s">
        <v>12</v>
      </c>
      <c r="C18" s="18"/>
      <c r="D18" s="18" t="s">
        <v>37</v>
      </c>
      <c r="E18" s="18" t="s">
        <v>50</v>
      </c>
      <c r="F18" s="18" t="s">
        <v>14</v>
      </c>
      <c r="G18" s="18" t="s">
        <v>18</v>
      </c>
      <c r="H18" s="18" t="s">
        <v>21</v>
      </c>
      <c r="I18" s="18" t="s">
        <v>18</v>
      </c>
      <c r="J18" s="18" t="s">
        <v>24</v>
      </c>
      <c r="K18" s="18" t="s">
        <v>26</v>
      </c>
      <c r="L18" s="18" t="s">
        <v>27</v>
      </c>
      <c r="M18" s="18" t="s">
        <v>40</v>
      </c>
      <c r="N18" s="18" t="s">
        <v>44</v>
      </c>
      <c r="O18" s="18" t="s">
        <v>29</v>
      </c>
      <c r="P18" s="18" t="s">
        <v>16</v>
      </c>
      <c r="Q18" s="18" t="s">
        <v>22</v>
      </c>
    </row>
    <row r="19" spans="1:17">
      <c r="A19" s="19" t="s">
        <v>5</v>
      </c>
      <c r="B19" s="19" t="s">
        <v>13</v>
      </c>
      <c r="C19" s="19" t="s">
        <v>11</v>
      </c>
      <c r="D19" s="19" t="s">
        <v>38</v>
      </c>
      <c r="E19" s="19" t="s">
        <v>12</v>
      </c>
      <c r="F19" s="19" t="s">
        <v>15</v>
      </c>
      <c r="G19" s="19" t="s">
        <v>19</v>
      </c>
      <c r="H19" s="19" t="s">
        <v>13</v>
      </c>
      <c r="I19" s="19" t="s">
        <v>19</v>
      </c>
      <c r="J19" s="19" t="s">
        <v>21</v>
      </c>
      <c r="K19" s="19" t="s">
        <v>25</v>
      </c>
      <c r="L19" s="19" t="s">
        <v>19</v>
      </c>
      <c r="M19" s="19" t="s">
        <v>41</v>
      </c>
      <c r="N19" s="19" t="s">
        <v>42</v>
      </c>
      <c r="O19" s="19" t="s">
        <v>30</v>
      </c>
      <c r="P19" s="19" t="s">
        <v>13</v>
      </c>
      <c r="Q19" s="19" t="s">
        <v>31</v>
      </c>
    </row>
    <row r="20" spans="1:17">
      <c r="A20" s="20">
        <v>2.75</v>
      </c>
      <c r="B20" s="20">
        <v>0.25</v>
      </c>
      <c r="C20" s="20">
        <v>0.45</v>
      </c>
      <c r="D20" s="22"/>
      <c r="E20" s="22"/>
      <c r="F20" s="20">
        <f>A20-SUM(B20:E20)</f>
        <v>2.0499999999999998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0.5</v>
      </c>
      <c r="O20" s="21">
        <v>0.62</v>
      </c>
      <c r="P20" s="21">
        <v>-1.5</v>
      </c>
      <c r="Q20" s="21">
        <f>SUM(L20:P20)-100</f>
        <v>-100.38</v>
      </c>
    </row>
    <row r="21" spans="1:17">
      <c r="A21" s="20">
        <v>2.875</v>
      </c>
      <c r="B21" s="20">
        <v>0.25</v>
      </c>
      <c r="C21" s="20">
        <v>0.45</v>
      </c>
      <c r="D21" s="22"/>
      <c r="E21" s="22"/>
      <c r="F21" s="20">
        <f t="shared" ref="F21:F46" si="0">A21-SUM(B21:E21)</f>
        <v>2.1749999999999998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0.5</v>
      </c>
      <c r="O21" s="21">
        <v>0.62</v>
      </c>
      <c r="P21" s="21">
        <v>-1.5</v>
      </c>
      <c r="Q21" s="21">
        <f t="shared" ref="Q21:Q46" si="2">SUM(L21:P21)-100</f>
        <v>-100.38</v>
      </c>
    </row>
    <row r="22" spans="1:17">
      <c r="A22" s="20">
        <v>3</v>
      </c>
      <c r="B22" s="20">
        <v>0.25</v>
      </c>
      <c r="C22" s="20">
        <v>0.45</v>
      </c>
      <c r="D22" s="22"/>
      <c r="E22" s="22"/>
      <c r="F22" s="20">
        <f t="shared" si="0"/>
        <v>2.2999999999999998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0.5</v>
      </c>
      <c r="O22" s="21">
        <v>0.62</v>
      </c>
      <c r="P22" s="21">
        <v>-1.5</v>
      </c>
      <c r="Q22" s="21">
        <f t="shared" si="2"/>
        <v>-100.38</v>
      </c>
    </row>
    <row r="23" spans="1:17">
      <c r="A23" s="20">
        <v>3.125</v>
      </c>
      <c r="B23" s="20">
        <v>0.25</v>
      </c>
      <c r="C23" s="20">
        <v>0.45</v>
      </c>
      <c r="D23" s="22"/>
      <c r="E23" s="22"/>
      <c r="F23" s="20">
        <f t="shared" si="0"/>
        <v>2.4249999999999998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0.5</v>
      </c>
      <c r="O23" s="21">
        <v>0.62</v>
      </c>
      <c r="P23" s="21">
        <v>-1.5</v>
      </c>
      <c r="Q23" s="21">
        <f t="shared" si="2"/>
        <v>-100.38</v>
      </c>
    </row>
    <row r="24" spans="1:17">
      <c r="A24" s="20">
        <v>3.25</v>
      </c>
      <c r="B24" s="20">
        <v>0.25</v>
      </c>
      <c r="C24" s="20">
        <v>0.45</v>
      </c>
      <c r="D24" s="22"/>
      <c r="E24" s="22"/>
      <c r="F24" s="20">
        <f t="shared" si="0"/>
        <v>2.5499999999999998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0.5</v>
      </c>
      <c r="O24" s="21">
        <v>0.62</v>
      </c>
      <c r="P24" s="21">
        <v>-1.5</v>
      </c>
      <c r="Q24" s="21">
        <f t="shared" si="2"/>
        <v>-100.38</v>
      </c>
    </row>
    <row r="25" spans="1:17">
      <c r="A25" s="20">
        <v>3.375</v>
      </c>
      <c r="B25" s="20">
        <v>0.25</v>
      </c>
      <c r="C25" s="20">
        <v>0.45</v>
      </c>
      <c r="D25" s="22"/>
      <c r="E25" s="22"/>
      <c r="F25" s="20">
        <f t="shared" si="0"/>
        <v>2.6749999999999998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0.5</v>
      </c>
      <c r="O25" s="21">
        <v>0.62</v>
      </c>
      <c r="P25" s="21">
        <v>-1.5</v>
      </c>
      <c r="Q25" s="21">
        <f t="shared" si="2"/>
        <v>-100.38</v>
      </c>
    </row>
    <row r="26" spans="1:17">
      <c r="A26" s="20">
        <v>3.5</v>
      </c>
      <c r="B26" s="20">
        <v>0.25</v>
      </c>
      <c r="C26" s="20">
        <v>0.45</v>
      </c>
      <c r="D26" s="22"/>
      <c r="E26" s="22"/>
      <c r="F26" s="20">
        <f t="shared" si="0"/>
        <v>2.8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0.5</v>
      </c>
      <c r="O26" s="21">
        <v>0.62</v>
      </c>
      <c r="P26" s="21">
        <v>-1.5</v>
      </c>
      <c r="Q26" s="21">
        <f t="shared" si="2"/>
        <v>-100.38</v>
      </c>
    </row>
    <row r="27" spans="1:17">
      <c r="A27" s="20">
        <v>3.625</v>
      </c>
      <c r="B27" s="20">
        <v>0.25</v>
      </c>
      <c r="C27" s="20">
        <v>0.45</v>
      </c>
      <c r="D27" s="22"/>
      <c r="E27" s="22"/>
      <c r="F27" s="20">
        <f t="shared" si="0"/>
        <v>2.9249999999999998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0.5</v>
      </c>
      <c r="O27" s="21">
        <v>0.62</v>
      </c>
      <c r="P27" s="21">
        <v>-1.5</v>
      </c>
      <c r="Q27" s="21">
        <f t="shared" si="2"/>
        <v>-100.38</v>
      </c>
    </row>
    <row r="28" spans="1:17">
      <c r="A28" s="20">
        <v>3.75</v>
      </c>
      <c r="B28" s="20">
        <v>0.25</v>
      </c>
      <c r="C28" s="20">
        <v>0.45</v>
      </c>
      <c r="D28" s="22"/>
      <c r="E28" s="22"/>
      <c r="F28" s="20">
        <f t="shared" si="0"/>
        <v>3.05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0.5</v>
      </c>
      <c r="O28" s="21">
        <v>0.62</v>
      </c>
      <c r="P28" s="21">
        <v>-1.5</v>
      </c>
      <c r="Q28" s="21">
        <f t="shared" si="2"/>
        <v>-100.38</v>
      </c>
    </row>
    <row r="29" spans="1:17">
      <c r="A29" s="20">
        <v>3.875</v>
      </c>
      <c r="B29" s="20">
        <v>0.25</v>
      </c>
      <c r="C29" s="20">
        <v>0.45</v>
      </c>
      <c r="D29" s="22"/>
      <c r="E29" s="22"/>
      <c r="F29" s="20">
        <f t="shared" si="0"/>
        <v>3.1749999999999998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0.5</v>
      </c>
      <c r="O29" s="21">
        <v>0.62</v>
      </c>
      <c r="P29" s="21">
        <v>-1.5</v>
      </c>
      <c r="Q29" s="21">
        <f t="shared" si="2"/>
        <v>-100.38</v>
      </c>
    </row>
    <row r="30" spans="1:17">
      <c r="A30" s="20">
        <v>4</v>
      </c>
      <c r="B30" s="20">
        <v>0.25</v>
      </c>
      <c r="C30" s="20">
        <v>0.45</v>
      </c>
      <c r="D30" s="22"/>
      <c r="E30" s="22"/>
      <c r="F30" s="20">
        <f t="shared" si="0"/>
        <v>3.3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0.5</v>
      </c>
      <c r="O30" s="21">
        <v>0.62</v>
      </c>
      <c r="P30" s="21">
        <v>-1.5</v>
      </c>
      <c r="Q30" s="21">
        <f t="shared" si="2"/>
        <v>-100.38</v>
      </c>
    </row>
    <row r="31" spans="1:17">
      <c r="A31" s="20">
        <v>4.125</v>
      </c>
      <c r="B31" s="20">
        <v>0.25</v>
      </c>
      <c r="C31" s="20">
        <v>0.45</v>
      </c>
      <c r="D31" s="22"/>
      <c r="E31" s="22"/>
      <c r="F31" s="20">
        <f t="shared" si="0"/>
        <v>3.4249999999999998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0.5</v>
      </c>
      <c r="O31" s="21">
        <v>0.62</v>
      </c>
      <c r="P31" s="21">
        <v>-1.5</v>
      </c>
      <c r="Q31" s="21">
        <f t="shared" si="2"/>
        <v>-100.38</v>
      </c>
    </row>
    <row r="32" spans="1:17">
      <c r="A32" s="20">
        <v>4.25</v>
      </c>
      <c r="B32" s="20">
        <v>0.25</v>
      </c>
      <c r="C32" s="20">
        <v>0.45</v>
      </c>
      <c r="D32" s="22"/>
      <c r="E32" s="22"/>
      <c r="F32" s="20">
        <f t="shared" si="0"/>
        <v>3.55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0.5</v>
      </c>
      <c r="O32" s="21">
        <v>0.62</v>
      </c>
      <c r="P32" s="21">
        <v>-1.5</v>
      </c>
      <c r="Q32" s="21">
        <f t="shared" si="2"/>
        <v>-100.38</v>
      </c>
    </row>
    <row r="33" spans="1:17">
      <c r="A33" s="20">
        <v>4.375</v>
      </c>
      <c r="B33" s="20">
        <v>0.25</v>
      </c>
      <c r="C33" s="20">
        <v>0.45</v>
      </c>
      <c r="D33" s="22"/>
      <c r="E33" s="22"/>
      <c r="F33" s="20">
        <f t="shared" si="0"/>
        <v>3.6749999999999998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0.5</v>
      </c>
      <c r="O33" s="21">
        <v>0.62</v>
      </c>
      <c r="P33" s="21">
        <v>-1.5</v>
      </c>
      <c r="Q33" s="21">
        <f t="shared" si="2"/>
        <v>-100.38</v>
      </c>
    </row>
    <row r="34" spans="1:17">
      <c r="A34" s="20">
        <v>4.5</v>
      </c>
      <c r="B34" s="20">
        <v>0.25</v>
      </c>
      <c r="C34" s="20">
        <v>0.45</v>
      </c>
      <c r="D34" s="22"/>
      <c r="E34" s="22"/>
      <c r="F34" s="20">
        <f t="shared" si="0"/>
        <v>3.8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0.5</v>
      </c>
      <c r="O34" s="21">
        <v>0.62</v>
      </c>
      <c r="P34" s="21">
        <v>-1.5</v>
      </c>
      <c r="Q34" s="21">
        <f t="shared" si="2"/>
        <v>-100.38</v>
      </c>
    </row>
    <row r="35" spans="1:17">
      <c r="A35" s="20">
        <v>4.625</v>
      </c>
      <c r="B35" s="20">
        <v>0.25</v>
      </c>
      <c r="C35" s="20">
        <v>0.45</v>
      </c>
      <c r="D35" s="22"/>
      <c r="E35" s="22"/>
      <c r="F35" s="20">
        <f t="shared" si="0"/>
        <v>3.9249999999999998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0.5</v>
      </c>
      <c r="O35" s="21">
        <v>0.62</v>
      </c>
      <c r="P35" s="21">
        <v>-1.5</v>
      </c>
      <c r="Q35" s="21">
        <f t="shared" si="2"/>
        <v>-100.38</v>
      </c>
    </row>
    <row r="36" spans="1:17">
      <c r="A36" s="20">
        <v>4.75</v>
      </c>
      <c r="B36" s="20">
        <v>0.25</v>
      </c>
      <c r="C36" s="20">
        <v>0.45</v>
      </c>
      <c r="D36" s="22"/>
      <c r="E36" s="22"/>
      <c r="F36" s="20">
        <f t="shared" si="0"/>
        <v>4.05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0.5</v>
      </c>
      <c r="O36" s="21">
        <v>0.62</v>
      </c>
      <c r="P36" s="21">
        <v>-1.5</v>
      </c>
      <c r="Q36" s="21">
        <f t="shared" si="2"/>
        <v>-100.38</v>
      </c>
    </row>
    <row r="37" spans="1:17">
      <c r="A37" s="20">
        <v>4.875</v>
      </c>
      <c r="B37" s="20">
        <v>0.25</v>
      </c>
      <c r="C37" s="20">
        <v>0.45</v>
      </c>
      <c r="D37" s="22"/>
      <c r="E37" s="22"/>
      <c r="F37" s="20">
        <f t="shared" si="0"/>
        <v>4.1749999999999998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0.5</v>
      </c>
      <c r="O37" s="21">
        <v>0.62</v>
      </c>
      <c r="P37" s="21">
        <v>-1.5</v>
      </c>
      <c r="Q37" s="21">
        <f t="shared" si="2"/>
        <v>-100.38</v>
      </c>
    </row>
    <row r="38" spans="1:17">
      <c r="A38" s="20">
        <v>5</v>
      </c>
      <c r="B38" s="20">
        <v>0.25</v>
      </c>
      <c r="C38" s="20">
        <v>0.45</v>
      </c>
      <c r="D38" s="22"/>
      <c r="E38" s="22"/>
      <c r="F38" s="20">
        <f t="shared" si="0"/>
        <v>4.3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0.5</v>
      </c>
      <c r="O38" s="21">
        <v>0.62</v>
      </c>
      <c r="P38" s="21">
        <v>-1.5</v>
      </c>
      <c r="Q38" s="21">
        <f t="shared" si="2"/>
        <v>-100.38</v>
      </c>
    </row>
    <row r="39" spans="1:17">
      <c r="A39" s="20">
        <v>5.125</v>
      </c>
      <c r="B39" s="20">
        <v>0.25</v>
      </c>
      <c r="C39" s="20">
        <v>0.45</v>
      </c>
      <c r="D39" s="22"/>
      <c r="E39" s="22"/>
      <c r="F39" s="20">
        <f t="shared" si="0"/>
        <v>4.4249999999999998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0.5</v>
      </c>
      <c r="O39" s="21">
        <v>0.62</v>
      </c>
      <c r="P39" s="21">
        <v>-1.5</v>
      </c>
      <c r="Q39" s="21">
        <f t="shared" si="2"/>
        <v>-100.38</v>
      </c>
    </row>
    <row r="40" spans="1:17">
      <c r="A40" s="20">
        <v>5.25</v>
      </c>
      <c r="B40" s="20">
        <v>0.25</v>
      </c>
      <c r="C40" s="20">
        <v>0.45</v>
      </c>
      <c r="D40" s="22"/>
      <c r="E40" s="22"/>
      <c r="F40" s="20">
        <f t="shared" si="0"/>
        <v>4.55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0.5</v>
      </c>
      <c r="O40" s="21">
        <v>0.62</v>
      </c>
      <c r="P40" s="21">
        <v>-1.5</v>
      </c>
      <c r="Q40" s="21">
        <f t="shared" si="2"/>
        <v>-100.38</v>
      </c>
    </row>
    <row r="41" spans="1:17">
      <c r="A41" s="20">
        <v>5.375</v>
      </c>
      <c r="B41" s="20">
        <v>0.25</v>
      </c>
      <c r="C41" s="20">
        <v>0.45</v>
      </c>
      <c r="D41" s="22"/>
      <c r="E41" s="22"/>
      <c r="F41" s="20">
        <f t="shared" si="0"/>
        <v>4.6749999999999998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0.5</v>
      </c>
      <c r="O41" s="21">
        <v>0.62</v>
      </c>
      <c r="P41" s="21">
        <v>-1.5</v>
      </c>
      <c r="Q41" s="21">
        <f t="shared" si="2"/>
        <v>-100.38</v>
      </c>
    </row>
    <row r="42" spans="1:17">
      <c r="A42" s="20">
        <v>5.5</v>
      </c>
      <c r="B42" s="20">
        <v>0.25</v>
      </c>
      <c r="C42" s="20">
        <v>0.45</v>
      </c>
      <c r="D42" s="22"/>
      <c r="E42" s="22"/>
      <c r="F42" s="20">
        <f t="shared" si="0"/>
        <v>4.8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0.5</v>
      </c>
      <c r="O42" s="21">
        <v>0.62</v>
      </c>
      <c r="P42" s="21">
        <v>-1.5</v>
      </c>
      <c r="Q42" s="21">
        <f t="shared" si="2"/>
        <v>-100.38</v>
      </c>
    </row>
    <row r="43" spans="1:17">
      <c r="A43" s="20">
        <v>5.625</v>
      </c>
      <c r="B43" s="20">
        <v>0.25</v>
      </c>
      <c r="C43" s="20">
        <v>0.45</v>
      </c>
      <c r="D43" s="22"/>
      <c r="E43" s="22"/>
      <c r="F43" s="20">
        <f t="shared" si="0"/>
        <v>4.9249999999999998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0.5</v>
      </c>
      <c r="O43" s="21">
        <v>0.62</v>
      </c>
      <c r="P43" s="21">
        <v>-1.5</v>
      </c>
      <c r="Q43" s="21">
        <f t="shared" si="2"/>
        <v>-100.38</v>
      </c>
    </row>
    <row r="44" spans="1:17">
      <c r="A44" s="20">
        <v>5.75</v>
      </c>
      <c r="B44" s="20">
        <v>0.25</v>
      </c>
      <c r="C44" s="20">
        <v>0.45</v>
      </c>
      <c r="D44" s="22"/>
      <c r="E44" s="22"/>
      <c r="F44" s="20">
        <f t="shared" si="0"/>
        <v>5.05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0.5</v>
      </c>
      <c r="O44" s="21">
        <v>0.62</v>
      </c>
      <c r="P44" s="21">
        <v>-1.5</v>
      </c>
      <c r="Q44" s="21">
        <f t="shared" si="2"/>
        <v>-100.38</v>
      </c>
    </row>
    <row r="45" spans="1:17">
      <c r="A45" s="20">
        <v>5.875</v>
      </c>
      <c r="B45" s="20">
        <v>0.25</v>
      </c>
      <c r="C45" s="20">
        <v>0.45</v>
      </c>
      <c r="D45" s="22"/>
      <c r="E45" s="22"/>
      <c r="F45" s="20">
        <f t="shared" si="0"/>
        <v>5.1749999999999998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0.5</v>
      </c>
      <c r="O45" s="21">
        <v>0.62</v>
      </c>
      <c r="P45" s="21">
        <v>-1.5</v>
      </c>
      <c r="Q45" s="21">
        <f t="shared" si="2"/>
        <v>-100.38</v>
      </c>
    </row>
    <row r="46" spans="1:17">
      <c r="A46" s="20">
        <v>6</v>
      </c>
      <c r="B46" s="20">
        <v>0.25</v>
      </c>
      <c r="C46" s="20">
        <v>0.45</v>
      </c>
      <c r="D46" s="22"/>
      <c r="E46" s="22"/>
      <c r="F46" s="20">
        <f t="shared" si="0"/>
        <v>5.3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0.5</v>
      </c>
      <c r="O46" s="21">
        <v>0.62</v>
      </c>
      <c r="P46" s="21">
        <v>-1.5</v>
      </c>
      <c r="Q46" s="21">
        <f t="shared" si="2"/>
        <v>-100.38</v>
      </c>
    </row>
  </sheetData>
  <sheetProtection algorithmName="SHA-512" hashValue="KIc3/eBg9DjLAURB9CxWgZUnGDXNK9wGzqFtbhqnwMIaHn34GwcOLrZ0tVY3JTmyHaFlIotEj6WSKCJNrAPKTg==" saltValue="r1eSOIQH0KX/sZKnldwD9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756A-2752-464F-BCD5-754A4C39D861}">
  <dimension ref="A1:Q46"/>
  <sheetViews>
    <sheetView zoomScale="98" zoomScaleNormal="98" workbookViewId="0">
      <selection activeCell="A5" sqref="A5"/>
    </sheetView>
  </sheetViews>
  <sheetFormatPr defaultColWidth="9.09765625" defaultRowHeight="13"/>
  <cols>
    <col min="1" max="2" width="11.69921875" style="2" bestFit="1" customWidth="1"/>
    <col min="3" max="3" width="14.898437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17" width="11.69921875" style="2" bestFit="1" customWidth="1"/>
    <col min="18" max="16384" width="9.09765625" style="2"/>
  </cols>
  <sheetData>
    <row r="1" spans="1:17">
      <c r="A1" s="1" t="s">
        <v>0</v>
      </c>
    </row>
    <row r="2" spans="1:17">
      <c r="A2" s="1" t="s">
        <v>1</v>
      </c>
    </row>
    <row r="3" spans="1:17">
      <c r="A3" s="1" t="s">
        <v>2</v>
      </c>
    </row>
    <row r="4" spans="1:17">
      <c r="A4" s="1"/>
    </row>
    <row r="5" spans="1:17">
      <c r="A5" s="1"/>
    </row>
    <row r="6" spans="1:17">
      <c r="A6" s="1" t="s">
        <v>3</v>
      </c>
    </row>
    <row r="7" spans="1:17">
      <c r="C7" s="8"/>
      <c r="D7" s="8"/>
    </row>
    <row r="8" spans="1:17">
      <c r="A8" s="2" t="s">
        <v>6</v>
      </c>
      <c r="C8" s="9">
        <v>43985</v>
      </c>
      <c r="D8" s="10">
        <v>0.375</v>
      </c>
      <c r="E8" s="2" t="s">
        <v>47</v>
      </c>
    </row>
    <row r="9" spans="1:17">
      <c r="A9" s="2" t="s">
        <v>7</v>
      </c>
      <c r="C9" s="8" t="s">
        <v>8</v>
      </c>
      <c r="D9" s="8"/>
    </row>
    <row r="10" spans="1:17">
      <c r="A10" s="2" t="s">
        <v>9</v>
      </c>
      <c r="C10" s="11">
        <v>44075</v>
      </c>
      <c r="D10" s="11"/>
    </row>
    <row r="11" spans="1:17">
      <c r="A11" s="2" t="s">
        <v>36</v>
      </c>
      <c r="C11" s="11">
        <v>43952</v>
      </c>
      <c r="D11" s="11"/>
    </row>
    <row r="13" spans="1:17">
      <c r="A13" s="1" t="s">
        <v>45</v>
      </c>
    </row>
    <row r="15" spans="1:17">
      <c r="A15" s="14" t="s">
        <v>32</v>
      </c>
      <c r="B15" s="15"/>
      <c r="C15" s="15"/>
      <c r="D15" s="15"/>
      <c r="E15" s="15"/>
      <c r="F15" s="16"/>
      <c r="G15" s="14" t="s">
        <v>34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17"/>
      <c r="B16" s="17"/>
      <c r="C16" s="17"/>
      <c r="D16" s="17"/>
      <c r="E16" s="17"/>
      <c r="F16" s="17"/>
      <c r="J16" s="17" t="s">
        <v>33</v>
      </c>
      <c r="K16" s="17" t="s">
        <v>33</v>
      </c>
    </row>
    <row r="17" spans="1:17">
      <c r="A17" s="18"/>
      <c r="B17" s="18"/>
      <c r="C17" s="18"/>
      <c r="D17" s="18" t="s">
        <v>11</v>
      </c>
      <c r="E17" s="18"/>
      <c r="F17" s="18"/>
      <c r="G17" s="18" t="s">
        <v>17</v>
      </c>
      <c r="H17" s="18" t="s">
        <v>20</v>
      </c>
      <c r="I17" s="18" t="s">
        <v>22</v>
      </c>
      <c r="J17" s="18" t="s">
        <v>23</v>
      </c>
      <c r="K17" s="18" t="s">
        <v>23</v>
      </c>
      <c r="L17" s="18" t="s">
        <v>22</v>
      </c>
      <c r="M17" s="18" t="s">
        <v>39</v>
      </c>
      <c r="N17" s="18"/>
      <c r="O17" s="18" t="s">
        <v>28</v>
      </c>
      <c r="P17" s="18"/>
      <c r="Q17" s="18" t="s">
        <v>25</v>
      </c>
    </row>
    <row r="18" spans="1:17">
      <c r="A18" s="18" t="s">
        <v>4</v>
      </c>
      <c r="B18" s="18" t="s">
        <v>12</v>
      </c>
      <c r="C18" s="18"/>
      <c r="D18" s="18" t="s">
        <v>37</v>
      </c>
      <c r="E18" s="18" t="s">
        <v>50</v>
      </c>
      <c r="F18" s="18" t="s">
        <v>14</v>
      </c>
      <c r="G18" s="18" t="s">
        <v>18</v>
      </c>
      <c r="H18" s="18" t="s">
        <v>21</v>
      </c>
      <c r="I18" s="18" t="s">
        <v>18</v>
      </c>
      <c r="J18" s="18" t="s">
        <v>24</v>
      </c>
      <c r="K18" s="18" t="s">
        <v>26</v>
      </c>
      <c r="L18" s="18" t="s">
        <v>27</v>
      </c>
      <c r="M18" s="18" t="s">
        <v>40</v>
      </c>
      <c r="N18" s="18" t="s">
        <v>43</v>
      </c>
      <c r="O18" s="18" t="s">
        <v>29</v>
      </c>
      <c r="P18" s="18" t="s">
        <v>16</v>
      </c>
      <c r="Q18" s="18" t="s">
        <v>22</v>
      </c>
    </row>
    <row r="19" spans="1:17">
      <c r="A19" s="19" t="s">
        <v>5</v>
      </c>
      <c r="B19" s="19" t="s">
        <v>13</v>
      </c>
      <c r="C19" s="19" t="s">
        <v>11</v>
      </c>
      <c r="D19" s="19" t="s">
        <v>38</v>
      </c>
      <c r="E19" s="19" t="s">
        <v>12</v>
      </c>
      <c r="F19" s="19" t="s">
        <v>15</v>
      </c>
      <c r="G19" s="19" t="s">
        <v>19</v>
      </c>
      <c r="H19" s="19" t="s">
        <v>13</v>
      </c>
      <c r="I19" s="19" t="s">
        <v>19</v>
      </c>
      <c r="J19" s="19" t="s">
        <v>21</v>
      </c>
      <c r="K19" s="19" t="s">
        <v>25</v>
      </c>
      <c r="L19" s="19" t="s">
        <v>19</v>
      </c>
      <c r="M19" s="19" t="s">
        <v>41</v>
      </c>
      <c r="N19" s="19" t="s">
        <v>42</v>
      </c>
      <c r="O19" s="19" t="s">
        <v>30</v>
      </c>
      <c r="P19" s="19" t="s">
        <v>13</v>
      </c>
      <c r="Q19" s="19" t="s">
        <v>31</v>
      </c>
    </row>
    <row r="20" spans="1:17">
      <c r="A20" s="20">
        <v>2.75</v>
      </c>
      <c r="B20" s="20">
        <v>0.25</v>
      </c>
      <c r="C20" s="20">
        <v>0.45</v>
      </c>
      <c r="D20" s="22"/>
      <c r="E20" s="22"/>
      <c r="F20" s="20">
        <f>A20-SUM(B20:E20)</f>
        <v>2.0499999999999998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0.5</v>
      </c>
      <c r="O20" s="21">
        <v>0.62</v>
      </c>
      <c r="P20" s="21">
        <v>-1.5</v>
      </c>
      <c r="Q20" s="21">
        <f>SUM(L20:P20)-100</f>
        <v>-100.38</v>
      </c>
    </row>
    <row r="21" spans="1:17">
      <c r="A21" s="20">
        <v>2.875</v>
      </c>
      <c r="B21" s="20">
        <v>0.25</v>
      </c>
      <c r="C21" s="20">
        <v>0.45</v>
      </c>
      <c r="D21" s="22"/>
      <c r="E21" s="22"/>
      <c r="F21" s="20">
        <f t="shared" ref="F21:F46" si="0">A21-SUM(B21:E21)</f>
        <v>2.1749999999999998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0.5</v>
      </c>
      <c r="O21" s="21">
        <v>0.62</v>
      </c>
      <c r="P21" s="21">
        <v>-1.5</v>
      </c>
      <c r="Q21" s="21">
        <f t="shared" ref="Q21:Q46" si="2">SUM(L21:P21)-100</f>
        <v>-100.38</v>
      </c>
    </row>
    <row r="22" spans="1:17">
      <c r="A22" s="20">
        <v>3</v>
      </c>
      <c r="B22" s="20">
        <v>0.25</v>
      </c>
      <c r="C22" s="20">
        <v>0.45</v>
      </c>
      <c r="D22" s="22"/>
      <c r="E22" s="22"/>
      <c r="F22" s="20">
        <f t="shared" si="0"/>
        <v>2.2999999999999998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0.5</v>
      </c>
      <c r="O22" s="21">
        <v>0.62</v>
      </c>
      <c r="P22" s="21">
        <v>-1.5</v>
      </c>
      <c r="Q22" s="21">
        <f t="shared" si="2"/>
        <v>-100.38</v>
      </c>
    </row>
    <row r="23" spans="1:17">
      <c r="A23" s="20">
        <v>3.125</v>
      </c>
      <c r="B23" s="20">
        <v>0.25</v>
      </c>
      <c r="C23" s="20">
        <v>0.45</v>
      </c>
      <c r="D23" s="22"/>
      <c r="E23" s="22"/>
      <c r="F23" s="20">
        <f t="shared" si="0"/>
        <v>2.4249999999999998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0.5</v>
      </c>
      <c r="O23" s="21">
        <v>0.62</v>
      </c>
      <c r="P23" s="21">
        <v>-1.5</v>
      </c>
      <c r="Q23" s="21">
        <f t="shared" si="2"/>
        <v>-100.38</v>
      </c>
    </row>
    <row r="24" spans="1:17">
      <c r="A24" s="20">
        <v>3.25</v>
      </c>
      <c r="B24" s="20">
        <v>0.25</v>
      </c>
      <c r="C24" s="20">
        <v>0.45</v>
      </c>
      <c r="D24" s="22"/>
      <c r="E24" s="22"/>
      <c r="F24" s="20">
        <f t="shared" si="0"/>
        <v>2.5499999999999998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0.5</v>
      </c>
      <c r="O24" s="21">
        <v>0.62</v>
      </c>
      <c r="P24" s="21">
        <v>-1.5</v>
      </c>
      <c r="Q24" s="21">
        <f t="shared" si="2"/>
        <v>-100.38</v>
      </c>
    </row>
    <row r="25" spans="1:17">
      <c r="A25" s="20">
        <v>3.375</v>
      </c>
      <c r="B25" s="20">
        <v>0.25</v>
      </c>
      <c r="C25" s="20">
        <v>0.45</v>
      </c>
      <c r="D25" s="22"/>
      <c r="E25" s="22"/>
      <c r="F25" s="20">
        <f t="shared" si="0"/>
        <v>2.6749999999999998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0.5</v>
      </c>
      <c r="O25" s="21">
        <v>0.62</v>
      </c>
      <c r="P25" s="21">
        <v>-1.5</v>
      </c>
      <c r="Q25" s="21">
        <f t="shared" si="2"/>
        <v>-100.38</v>
      </c>
    </row>
    <row r="26" spans="1:17">
      <c r="A26" s="20">
        <v>3.5</v>
      </c>
      <c r="B26" s="20">
        <v>0.25</v>
      </c>
      <c r="C26" s="20">
        <v>0.45</v>
      </c>
      <c r="D26" s="22"/>
      <c r="E26" s="22"/>
      <c r="F26" s="20">
        <f t="shared" si="0"/>
        <v>2.8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0.5</v>
      </c>
      <c r="O26" s="21">
        <v>0.62</v>
      </c>
      <c r="P26" s="21">
        <v>-1.5</v>
      </c>
      <c r="Q26" s="21">
        <f t="shared" si="2"/>
        <v>-100.38</v>
      </c>
    </row>
    <row r="27" spans="1:17">
      <c r="A27" s="20">
        <v>3.625</v>
      </c>
      <c r="B27" s="20">
        <v>0.25</v>
      </c>
      <c r="C27" s="20">
        <v>0.45</v>
      </c>
      <c r="D27" s="22"/>
      <c r="E27" s="22"/>
      <c r="F27" s="20">
        <f t="shared" si="0"/>
        <v>2.9249999999999998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0.5</v>
      </c>
      <c r="O27" s="21">
        <v>0.62</v>
      </c>
      <c r="P27" s="21">
        <v>-1.5</v>
      </c>
      <c r="Q27" s="21">
        <f t="shared" si="2"/>
        <v>-100.38</v>
      </c>
    </row>
    <row r="28" spans="1:17">
      <c r="A28" s="20">
        <v>3.75</v>
      </c>
      <c r="B28" s="20">
        <v>0.25</v>
      </c>
      <c r="C28" s="20">
        <v>0.45</v>
      </c>
      <c r="D28" s="22"/>
      <c r="E28" s="22"/>
      <c r="F28" s="20">
        <f t="shared" si="0"/>
        <v>3.05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0.5</v>
      </c>
      <c r="O28" s="21">
        <v>0.62</v>
      </c>
      <c r="P28" s="21">
        <v>-1.5</v>
      </c>
      <c r="Q28" s="21">
        <f t="shared" si="2"/>
        <v>-100.38</v>
      </c>
    </row>
    <row r="29" spans="1:17">
      <c r="A29" s="20">
        <v>3.875</v>
      </c>
      <c r="B29" s="20">
        <v>0.25</v>
      </c>
      <c r="C29" s="20">
        <v>0.45</v>
      </c>
      <c r="D29" s="22"/>
      <c r="E29" s="22"/>
      <c r="F29" s="20">
        <f t="shared" si="0"/>
        <v>3.1749999999999998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0.5</v>
      </c>
      <c r="O29" s="21">
        <v>0.62</v>
      </c>
      <c r="P29" s="21">
        <v>-1.5</v>
      </c>
      <c r="Q29" s="21">
        <f t="shared" si="2"/>
        <v>-100.38</v>
      </c>
    </row>
    <row r="30" spans="1:17">
      <c r="A30" s="20">
        <v>4</v>
      </c>
      <c r="B30" s="20">
        <v>0.25</v>
      </c>
      <c r="C30" s="20">
        <v>0.45</v>
      </c>
      <c r="D30" s="22"/>
      <c r="E30" s="22"/>
      <c r="F30" s="20">
        <f t="shared" si="0"/>
        <v>3.3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0.5</v>
      </c>
      <c r="O30" s="21">
        <v>0.62</v>
      </c>
      <c r="P30" s="21">
        <v>-1.5</v>
      </c>
      <c r="Q30" s="21">
        <f t="shared" si="2"/>
        <v>-100.38</v>
      </c>
    </row>
    <row r="31" spans="1:17">
      <c r="A31" s="20">
        <v>4.125</v>
      </c>
      <c r="B31" s="20">
        <v>0.25</v>
      </c>
      <c r="C31" s="20">
        <v>0.45</v>
      </c>
      <c r="D31" s="22"/>
      <c r="E31" s="22"/>
      <c r="F31" s="20">
        <f t="shared" si="0"/>
        <v>3.4249999999999998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0.5</v>
      </c>
      <c r="O31" s="21">
        <v>0.62</v>
      </c>
      <c r="P31" s="21">
        <v>-1.5</v>
      </c>
      <c r="Q31" s="21">
        <f t="shared" si="2"/>
        <v>-100.38</v>
      </c>
    </row>
    <row r="32" spans="1:17">
      <c r="A32" s="20">
        <v>4.25</v>
      </c>
      <c r="B32" s="20">
        <v>0.25</v>
      </c>
      <c r="C32" s="20">
        <v>0.45</v>
      </c>
      <c r="D32" s="22"/>
      <c r="E32" s="22"/>
      <c r="F32" s="20">
        <f t="shared" si="0"/>
        <v>3.55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0.5</v>
      </c>
      <c r="O32" s="21">
        <v>0.62</v>
      </c>
      <c r="P32" s="21">
        <v>-1.5</v>
      </c>
      <c r="Q32" s="21">
        <f t="shared" si="2"/>
        <v>-100.38</v>
      </c>
    </row>
    <row r="33" spans="1:17">
      <c r="A33" s="20">
        <v>4.375</v>
      </c>
      <c r="B33" s="20">
        <v>0.25</v>
      </c>
      <c r="C33" s="20">
        <v>0.45</v>
      </c>
      <c r="D33" s="22"/>
      <c r="E33" s="22"/>
      <c r="F33" s="20">
        <f t="shared" si="0"/>
        <v>3.6749999999999998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0.5</v>
      </c>
      <c r="O33" s="21">
        <v>0.62</v>
      </c>
      <c r="P33" s="21">
        <v>-1.5</v>
      </c>
      <c r="Q33" s="21">
        <f t="shared" si="2"/>
        <v>-100.38</v>
      </c>
    </row>
    <row r="34" spans="1:17">
      <c r="A34" s="20">
        <v>4.5</v>
      </c>
      <c r="B34" s="20">
        <v>0.25</v>
      </c>
      <c r="C34" s="20">
        <v>0.45</v>
      </c>
      <c r="D34" s="22"/>
      <c r="E34" s="22"/>
      <c r="F34" s="20">
        <f t="shared" si="0"/>
        <v>3.8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0.5</v>
      </c>
      <c r="O34" s="21">
        <v>0.62</v>
      </c>
      <c r="P34" s="21">
        <v>-1.5</v>
      </c>
      <c r="Q34" s="21">
        <f t="shared" si="2"/>
        <v>-100.38</v>
      </c>
    </row>
    <row r="35" spans="1:17">
      <c r="A35" s="20">
        <v>4.625</v>
      </c>
      <c r="B35" s="20">
        <v>0.25</v>
      </c>
      <c r="C35" s="20">
        <v>0.45</v>
      </c>
      <c r="D35" s="22"/>
      <c r="E35" s="22"/>
      <c r="F35" s="20">
        <f t="shared" si="0"/>
        <v>3.9249999999999998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0.5</v>
      </c>
      <c r="O35" s="21">
        <v>0.62</v>
      </c>
      <c r="P35" s="21">
        <v>-1.5</v>
      </c>
      <c r="Q35" s="21">
        <f t="shared" si="2"/>
        <v>-100.38</v>
      </c>
    </row>
    <row r="36" spans="1:17">
      <c r="A36" s="20">
        <v>4.75</v>
      </c>
      <c r="B36" s="20">
        <v>0.25</v>
      </c>
      <c r="C36" s="20">
        <v>0.45</v>
      </c>
      <c r="D36" s="22"/>
      <c r="E36" s="22"/>
      <c r="F36" s="20">
        <f t="shared" si="0"/>
        <v>4.05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0.5</v>
      </c>
      <c r="O36" s="21">
        <v>0.62</v>
      </c>
      <c r="P36" s="21">
        <v>-1.5</v>
      </c>
      <c r="Q36" s="21">
        <f t="shared" si="2"/>
        <v>-100.38</v>
      </c>
    </row>
    <row r="37" spans="1:17">
      <c r="A37" s="20">
        <v>4.875</v>
      </c>
      <c r="B37" s="20">
        <v>0.25</v>
      </c>
      <c r="C37" s="20">
        <v>0.45</v>
      </c>
      <c r="D37" s="22"/>
      <c r="E37" s="22"/>
      <c r="F37" s="20">
        <f t="shared" si="0"/>
        <v>4.1749999999999998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0.5</v>
      </c>
      <c r="O37" s="21">
        <v>0.62</v>
      </c>
      <c r="P37" s="21">
        <v>-1.5</v>
      </c>
      <c r="Q37" s="21">
        <f t="shared" si="2"/>
        <v>-100.38</v>
      </c>
    </row>
    <row r="38" spans="1:17">
      <c r="A38" s="20">
        <v>5</v>
      </c>
      <c r="B38" s="20">
        <v>0.25</v>
      </c>
      <c r="C38" s="20">
        <v>0.45</v>
      </c>
      <c r="D38" s="22"/>
      <c r="E38" s="22"/>
      <c r="F38" s="20">
        <f t="shared" si="0"/>
        <v>4.3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0.5</v>
      </c>
      <c r="O38" s="21">
        <v>0.62</v>
      </c>
      <c r="P38" s="21">
        <v>-1.5</v>
      </c>
      <c r="Q38" s="21">
        <f t="shared" si="2"/>
        <v>-100.38</v>
      </c>
    </row>
    <row r="39" spans="1:17">
      <c r="A39" s="20">
        <v>5.125</v>
      </c>
      <c r="B39" s="20">
        <v>0.25</v>
      </c>
      <c r="C39" s="20">
        <v>0.45</v>
      </c>
      <c r="D39" s="22"/>
      <c r="E39" s="22"/>
      <c r="F39" s="20">
        <f t="shared" si="0"/>
        <v>4.4249999999999998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0.5</v>
      </c>
      <c r="O39" s="21">
        <v>0.62</v>
      </c>
      <c r="P39" s="21">
        <v>-1.5</v>
      </c>
      <c r="Q39" s="21">
        <f t="shared" si="2"/>
        <v>-100.38</v>
      </c>
    </row>
    <row r="40" spans="1:17">
      <c r="A40" s="20">
        <v>5.25</v>
      </c>
      <c r="B40" s="20">
        <v>0.25</v>
      </c>
      <c r="C40" s="20">
        <v>0.45</v>
      </c>
      <c r="D40" s="22"/>
      <c r="E40" s="22"/>
      <c r="F40" s="20">
        <f t="shared" si="0"/>
        <v>4.55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0.5</v>
      </c>
      <c r="O40" s="21">
        <v>0.62</v>
      </c>
      <c r="P40" s="21">
        <v>-1.5</v>
      </c>
      <c r="Q40" s="21">
        <f t="shared" si="2"/>
        <v>-100.38</v>
      </c>
    </row>
    <row r="41" spans="1:17">
      <c r="A41" s="20">
        <v>5.375</v>
      </c>
      <c r="B41" s="20">
        <v>0.25</v>
      </c>
      <c r="C41" s="20">
        <v>0.45</v>
      </c>
      <c r="D41" s="22"/>
      <c r="E41" s="22"/>
      <c r="F41" s="20">
        <f t="shared" si="0"/>
        <v>4.6749999999999998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0.5</v>
      </c>
      <c r="O41" s="21">
        <v>0.62</v>
      </c>
      <c r="P41" s="21">
        <v>-1.5</v>
      </c>
      <c r="Q41" s="21">
        <f t="shared" si="2"/>
        <v>-100.38</v>
      </c>
    </row>
    <row r="42" spans="1:17">
      <c r="A42" s="20">
        <v>5.5</v>
      </c>
      <c r="B42" s="20">
        <v>0.25</v>
      </c>
      <c r="C42" s="20">
        <v>0.45</v>
      </c>
      <c r="D42" s="22"/>
      <c r="E42" s="22"/>
      <c r="F42" s="20">
        <f t="shared" si="0"/>
        <v>4.8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0.5</v>
      </c>
      <c r="O42" s="21">
        <v>0.62</v>
      </c>
      <c r="P42" s="21">
        <v>-1.5</v>
      </c>
      <c r="Q42" s="21">
        <f t="shared" si="2"/>
        <v>-100.38</v>
      </c>
    </row>
    <row r="43" spans="1:17">
      <c r="A43" s="20">
        <v>5.625</v>
      </c>
      <c r="B43" s="20">
        <v>0.25</v>
      </c>
      <c r="C43" s="20">
        <v>0.45</v>
      </c>
      <c r="D43" s="22"/>
      <c r="E43" s="22"/>
      <c r="F43" s="20">
        <f t="shared" si="0"/>
        <v>4.9249999999999998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0.5</v>
      </c>
      <c r="O43" s="21">
        <v>0.62</v>
      </c>
      <c r="P43" s="21">
        <v>-1.5</v>
      </c>
      <c r="Q43" s="21">
        <f t="shared" si="2"/>
        <v>-100.38</v>
      </c>
    </row>
    <row r="44" spans="1:17">
      <c r="A44" s="20">
        <v>5.75</v>
      </c>
      <c r="B44" s="20">
        <v>0.25</v>
      </c>
      <c r="C44" s="20">
        <v>0.45</v>
      </c>
      <c r="D44" s="22"/>
      <c r="E44" s="22"/>
      <c r="F44" s="20">
        <f t="shared" si="0"/>
        <v>5.05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0.5</v>
      </c>
      <c r="O44" s="21">
        <v>0.62</v>
      </c>
      <c r="P44" s="21">
        <v>-1.5</v>
      </c>
      <c r="Q44" s="21">
        <f t="shared" si="2"/>
        <v>-100.38</v>
      </c>
    </row>
    <row r="45" spans="1:17">
      <c r="A45" s="20">
        <v>5.875</v>
      </c>
      <c r="B45" s="20">
        <v>0.25</v>
      </c>
      <c r="C45" s="20">
        <v>0.45</v>
      </c>
      <c r="D45" s="22"/>
      <c r="E45" s="22"/>
      <c r="F45" s="20">
        <f t="shared" si="0"/>
        <v>5.1749999999999998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0.5</v>
      </c>
      <c r="O45" s="21">
        <v>0.62</v>
      </c>
      <c r="P45" s="21">
        <v>-1.5</v>
      </c>
      <c r="Q45" s="21">
        <f t="shared" si="2"/>
        <v>-100.38</v>
      </c>
    </row>
    <row r="46" spans="1:17">
      <c r="A46" s="20">
        <v>6</v>
      </c>
      <c r="B46" s="20">
        <v>0.25</v>
      </c>
      <c r="C46" s="20">
        <v>0.45</v>
      </c>
      <c r="D46" s="22"/>
      <c r="E46" s="22"/>
      <c r="F46" s="20">
        <f t="shared" si="0"/>
        <v>5.3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0.5</v>
      </c>
      <c r="O46" s="21">
        <v>0.62</v>
      </c>
      <c r="P46" s="21">
        <v>-1.5</v>
      </c>
      <c r="Q46" s="21">
        <f t="shared" si="2"/>
        <v>-100.38</v>
      </c>
    </row>
  </sheetData>
  <sheetProtection algorithmName="SHA-512" hashValue="Xut+s3Xz+94eYuXaRolchySmEjutt5CBknFVA6AGTWyUeekyzTCp1L22O/I3avvihm3NosfN9HAsdpOGorBb3w==" saltValue="xYh6XlxgHwJdns2mTtbU1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4058-91B8-4324-B581-A3590E365022}">
  <dimension ref="A1:Q46"/>
  <sheetViews>
    <sheetView zoomScale="98" zoomScaleNormal="98" workbookViewId="0">
      <selection activeCell="D20" sqref="D20"/>
    </sheetView>
  </sheetViews>
  <sheetFormatPr defaultColWidth="9.09765625" defaultRowHeight="13"/>
  <cols>
    <col min="1" max="2" width="11.69921875" style="2" bestFit="1" customWidth="1"/>
    <col min="3" max="3" width="14.8984375" style="2" bestFit="1" customWidth="1"/>
    <col min="4" max="5" width="11.69921875" style="2" customWidth="1"/>
    <col min="6" max="12" width="11.69921875" style="2" bestFit="1" customWidth="1"/>
    <col min="13" max="13" width="11.69921875" style="2" customWidth="1"/>
    <col min="14" max="17" width="11.69921875" style="2" bestFit="1" customWidth="1"/>
    <col min="18" max="16384" width="9.09765625" style="2"/>
  </cols>
  <sheetData>
    <row r="1" spans="1:17">
      <c r="A1" s="1" t="s">
        <v>0</v>
      </c>
    </row>
    <row r="2" spans="1:17">
      <c r="A2" s="1" t="s">
        <v>1</v>
      </c>
    </row>
    <row r="3" spans="1:17">
      <c r="A3" s="1" t="s">
        <v>2</v>
      </c>
    </row>
    <row r="4" spans="1:17">
      <c r="A4" s="1"/>
    </row>
    <row r="5" spans="1:17">
      <c r="A5" s="1"/>
    </row>
    <row r="6" spans="1:17">
      <c r="A6" s="1" t="s">
        <v>3</v>
      </c>
    </row>
    <row r="7" spans="1:17">
      <c r="C7" s="8"/>
      <c r="D7" s="8"/>
    </row>
    <row r="8" spans="1:17">
      <c r="A8" s="2" t="s">
        <v>6</v>
      </c>
      <c r="C8" s="9">
        <v>43985</v>
      </c>
      <c r="D8" s="10">
        <v>0.375</v>
      </c>
      <c r="E8" s="2" t="s">
        <v>47</v>
      </c>
    </row>
    <row r="9" spans="1:17">
      <c r="A9" s="2" t="s">
        <v>7</v>
      </c>
      <c r="C9" s="8" t="s">
        <v>8</v>
      </c>
      <c r="D9" s="8"/>
    </row>
    <row r="10" spans="1:17">
      <c r="A10" s="2" t="s">
        <v>9</v>
      </c>
      <c r="C10" s="11">
        <v>44075</v>
      </c>
      <c r="D10" s="11"/>
    </row>
    <row r="11" spans="1:17">
      <c r="A11" s="2" t="s">
        <v>36</v>
      </c>
      <c r="C11" s="11">
        <v>43952</v>
      </c>
      <c r="D11" s="11"/>
    </row>
    <row r="13" spans="1:17">
      <c r="A13" s="1" t="s">
        <v>46</v>
      </c>
    </row>
    <row r="15" spans="1:17">
      <c r="A15" s="14" t="s">
        <v>32</v>
      </c>
      <c r="B15" s="15"/>
      <c r="C15" s="15"/>
      <c r="D15" s="15"/>
      <c r="E15" s="15"/>
      <c r="F15" s="16"/>
      <c r="G15" s="14" t="s">
        <v>34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17"/>
      <c r="B16" s="17"/>
      <c r="C16" s="17"/>
      <c r="D16" s="17"/>
      <c r="E16" s="17"/>
      <c r="F16" s="17"/>
      <c r="J16" s="17" t="s">
        <v>33</v>
      </c>
      <c r="K16" s="17" t="s">
        <v>33</v>
      </c>
    </row>
    <row r="17" spans="1:17">
      <c r="A17" s="18"/>
      <c r="B17" s="18"/>
      <c r="C17" s="18"/>
      <c r="D17" s="18" t="s">
        <v>11</v>
      </c>
      <c r="E17" s="18"/>
      <c r="F17" s="18"/>
      <c r="G17" s="18" t="s">
        <v>17</v>
      </c>
      <c r="H17" s="18" t="s">
        <v>20</v>
      </c>
      <c r="I17" s="18" t="s">
        <v>22</v>
      </c>
      <c r="J17" s="18" t="s">
        <v>23</v>
      </c>
      <c r="K17" s="18" t="s">
        <v>23</v>
      </c>
      <c r="L17" s="18" t="s">
        <v>22</v>
      </c>
      <c r="M17" s="18" t="s">
        <v>39</v>
      </c>
      <c r="N17" s="18"/>
      <c r="O17" s="18" t="s">
        <v>28</v>
      </c>
      <c r="P17" s="18"/>
      <c r="Q17" s="18" t="s">
        <v>25</v>
      </c>
    </row>
    <row r="18" spans="1:17">
      <c r="A18" s="18" t="s">
        <v>4</v>
      </c>
      <c r="B18" s="18" t="s">
        <v>12</v>
      </c>
      <c r="C18" s="18"/>
      <c r="D18" s="18" t="s">
        <v>37</v>
      </c>
      <c r="E18" s="18" t="s">
        <v>50</v>
      </c>
      <c r="F18" s="18" t="s">
        <v>14</v>
      </c>
      <c r="G18" s="18" t="s">
        <v>18</v>
      </c>
      <c r="H18" s="18" t="s">
        <v>21</v>
      </c>
      <c r="I18" s="18" t="s">
        <v>18</v>
      </c>
      <c r="J18" s="18" t="s">
        <v>24</v>
      </c>
      <c r="K18" s="18" t="s">
        <v>26</v>
      </c>
      <c r="L18" s="18" t="s">
        <v>27</v>
      </c>
      <c r="M18" s="18" t="s">
        <v>40</v>
      </c>
      <c r="N18" s="18" t="s">
        <v>44</v>
      </c>
      <c r="O18" s="18" t="s">
        <v>29</v>
      </c>
      <c r="P18" s="18" t="s">
        <v>16</v>
      </c>
      <c r="Q18" s="18" t="s">
        <v>22</v>
      </c>
    </row>
    <row r="19" spans="1:17">
      <c r="A19" s="19" t="s">
        <v>5</v>
      </c>
      <c r="B19" s="19" t="s">
        <v>13</v>
      </c>
      <c r="C19" s="19" t="s">
        <v>11</v>
      </c>
      <c r="D19" s="19" t="s">
        <v>38</v>
      </c>
      <c r="E19" s="19" t="s">
        <v>12</v>
      </c>
      <c r="F19" s="19" t="s">
        <v>15</v>
      </c>
      <c r="G19" s="19" t="s">
        <v>19</v>
      </c>
      <c r="H19" s="19" t="s">
        <v>13</v>
      </c>
      <c r="I19" s="19" t="s">
        <v>19</v>
      </c>
      <c r="J19" s="19" t="s">
        <v>21</v>
      </c>
      <c r="K19" s="19" t="s">
        <v>25</v>
      </c>
      <c r="L19" s="19" t="s">
        <v>19</v>
      </c>
      <c r="M19" s="19" t="s">
        <v>41</v>
      </c>
      <c r="N19" s="19" t="s">
        <v>42</v>
      </c>
      <c r="O19" s="19" t="s">
        <v>30</v>
      </c>
      <c r="P19" s="19" t="s">
        <v>13</v>
      </c>
      <c r="Q19" s="19" t="s">
        <v>31</v>
      </c>
    </row>
    <row r="20" spans="1:17">
      <c r="A20" s="20">
        <v>2.75</v>
      </c>
      <c r="B20" s="20">
        <v>0.25</v>
      </c>
      <c r="C20" s="20">
        <v>0.82499999999999996</v>
      </c>
      <c r="D20" s="22"/>
      <c r="E20" s="22"/>
      <c r="F20" s="20">
        <f>A20-SUM(B20:E20)</f>
        <v>1.675</v>
      </c>
      <c r="G20" s="23"/>
      <c r="H20" s="23"/>
      <c r="I20" s="23"/>
      <c r="J20" s="23"/>
      <c r="K20" s="23"/>
      <c r="L20" s="21">
        <f>I20+K20</f>
        <v>0</v>
      </c>
      <c r="M20" s="23"/>
      <c r="N20" s="21">
        <v>0</v>
      </c>
      <c r="O20" s="21">
        <v>0.62</v>
      </c>
      <c r="P20" s="21">
        <v>-1.5</v>
      </c>
      <c r="Q20" s="21">
        <f>SUM(L20:P20)-100</f>
        <v>-100.88</v>
      </c>
    </row>
    <row r="21" spans="1:17">
      <c r="A21" s="20">
        <v>2.875</v>
      </c>
      <c r="B21" s="20">
        <v>0.25</v>
      </c>
      <c r="C21" s="20">
        <v>0.82499999999999996</v>
      </c>
      <c r="D21" s="22"/>
      <c r="E21" s="22"/>
      <c r="F21" s="20">
        <f t="shared" ref="F21:F46" si="0">A21-SUM(B21:E21)</f>
        <v>1.8</v>
      </c>
      <c r="G21" s="23"/>
      <c r="H21" s="23"/>
      <c r="I21" s="23"/>
      <c r="J21" s="23"/>
      <c r="K21" s="23"/>
      <c r="L21" s="21">
        <f t="shared" ref="L21:L46" si="1">I21+K21</f>
        <v>0</v>
      </c>
      <c r="M21" s="23"/>
      <c r="N21" s="21">
        <v>0</v>
      </c>
      <c r="O21" s="21">
        <v>0.62</v>
      </c>
      <c r="P21" s="21">
        <v>-1.5</v>
      </c>
      <c r="Q21" s="21">
        <f t="shared" ref="Q21:Q46" si="2">SUM(L21:P21)-100</f>
        <v>-100.88</v>
      </c>
    </row>
    <row r="22" spans="1:17">
      <c r="A22" s="20">
        <v>3</v>
      </c>
      <c r="B22" s="20">
        <v>0.25</v>
      </c>
      <c r="C22" s="20">
        <v>0.82499999999999996</v>
      </c>
      <c r="D22" s="22"/>
      <c r="E22" s="22"/>
      <c r="F22" s="20">
        <f t="shared" si="0"/>
        <v>1.925</v>
      </c>
      <c r="G22" s="23"/>
      <c r="H22" s="23"/>
      <c r="I22" s="23"/>
      <c r="J22" s="23"/>
      <c r="K22" s="23"/>
      <c r="L22" s="21">
        <f t="shared" si="1"/>
        <v>0</v>
      </c>
      <c r="M22" s="23"/>
      <c r="N22" s="21">
        <v>0</v>
      </c>
      <c r="O22" s="21">
        <v>0.62</v>
      </c>
      <c r="P22" s="21">
        <v>-1.5</v>
      </c>
      <c r="Q22" s="21">
        <f t="shared" si="2"/>
        <v>-100.88</v>
      </c>
    </row>
    <row r="23" spans="1:17">
      <c r="A23" s="20">
        <v>3.125</v>
      </c>
      <c r="B23" s="20">
        <v>0.25</v>
      </c>
      <c r="C23" s="20">
        <v>0.82499999999999996</v>
      </c>
      <c r="D23" s="22"/>
      <c r="E23" s="22"/>
      <c r="F23" s="20">
        <f t="shared" si="0"/>
        <v>2.0499999999999998</v>
      </c>
      <c r="G23" s="23"/>
      <c r="H23" s="23"/>
      <c r="I23" s="23"/>
      <c r="J23" s="23"/>
      <c r="K23" s="23"/>
      <c r="L23" s="21">
        <f t="shared" si="1"/>
        <v>0</v>
      </c>
      <c r="M23" s="23"/>
      <c r="N23" s="21">
        <v>0</v>
      </c>
      <c r="O23" s="21">
        <v>0.62</v>
      </c>
      <c r="P23" s="21">
        <v>-1.5</v>
      </c>
      <c r="Q23" s="21">
        <f t="shared" si="2"/>
        <v>-100.88</v>
      </c>
    </row>
    <row r="24" spans="1:17">
      <c r="A24" s="20">
        <v>3.25</v>
      </c>
      <c r="B24" s="20">
        <v>0.25</v>
      </c>
      <c r="C24" s="20">
        <v>0.82499999999999996</v>
      </c>
      <c r="D24" s="22"/>
      <c r="E24" s="22"/>
      <c r="F24" s="20">
        <f t="shared" si="0"/>
        <v>2.1749999999999998</v>
      </c>
      <c r="G24" s="23"/>
      <c r="H24" s="23"/>
      <c r="I24" s="23"/>
      <c r="J24" s="23"/>
      <c r="K24" s="23"/>
      <c r="L24" s="21">
        <f t="shared" si="1"/>
        <v>0</v>
      </c>
      <c r="M24" s="23"/>
      <c r="N24" s="21">
        <v>0</v>
      </c>
      <c r="O24" s="21">
        <v>0.62</v>
      </c>
      <c r="P24" s="21">
        <v>-1.5</v>
      </c>
      <c r="Q24" s="21">
        <f t="shared" si="2"/>
        <v>-100.88</v>
      </c>
    </row>
    <row r="25" spans="1:17">
      <c r="A25" s="20">
        <v>3.375</v>
      </c>
      <c r="B25" s="20">
        <v>0.25</v>
      </c>
      <c r="C25" s="20">
        <v>0.82499999999999996</v>
      </c>
      <c r="D25" s="22"/>
      <c r="E25" s="22"/>
      <c r="F25" s="20">
        <f t="shared" si="0"/>
        <v>2.2999999999999998</v>
      </c>
      <c r="G25" s="23"/>
      <c r="H25" s="23"/>
      <c r="I25" s="23"/>
      <c r="J25" s="23"/>
      <c r="K25" s="23"/>
      <c r="L25" s="21">
        <f t="shared" si="1"/>
        <v>0</v>
      </c>
      <c r="M25" s="23"/>
      <c r="N25" s="21">
        <v>0</v>
      </c>
      <c r="O25" s="21">
        <v>0.62</v>
      </c>
      <c r="P25" s="21">
        <v>-1.5</v>
      </c>
      <c r="Q25" s="21">
        <f t="shared" si="2"/>
        <v>-100.88</v>
      </c>
    </row>
    <row r="26" spans="1:17">
      <c r="A26" s="20">
        <v>3.5</v>
      </c>
      <c r="B26" s="20">
        <v>0.25</v>
      </c>
      <c r="C26" s="20">
        <v>0.82499999999999996</v>
      </c>
      <c r="D26" s="22"/>
      <c r="E26" s="22"/>
      <c r="F26" s="20">
        <f t="shared" si="0"/>
        <v>2.4249999999999998</v>
      </c>
      <c r="G26" s="23"/>
      <c r="H26" s="23"/>
      <c r="I26" s="23"/>
      <c r="J26" s="23"/>
      <c r="K26" s="23"/>
      <c r="L26" s="21">
        <f t="shared" si="1"/>
        <v>0</v>
      </c>
      <c r="M26" s="23"/>
      <c r="N26" s="21">
        <v>0</v>
      </c>
      <c r="O26" s="21">
        <v>0.62</v>
      </c>
      <c r="P26" s="21">
        <v>-1.5</v>
      </c>
      <c r="Q26" s="21">
        <f t="shared" si="2"/>
        <v>-100.88</v>
      </c>
    </row>
    <row r="27" spans="1:17">
      <c r="A27" s="20">
        <v>3.625</v>
      </c>
      <c r="B27" s="20">
        <v>0.25</v>
      </c>
      <c r="C27" s="20">
        <v>0.82499999999999996</v>
      </c>
      <c r="D27" s="22"/>
      <c r="E27" s="22"/>
      <c r="F27" s="20">
        <f t="shared" si="0"/>
        <v>2.5499999999999998</v>
      </c>
      <c r="G27" s="23"/>
      <c r="H27" s="23"/>
      <c r="I27" s="23"/>
      <c r="J27" s="23"/>
      <c r="K27" s="23"/>
      <c r="L27" s="21">
        <f t="shared" si="1"/>
        <v>0</v>
      </c>
      <c r="M27" s="23"/>
      <c r="N27" s="21">
        <v>0</v>
      </c>
      <c r="O27" s="21">
        <v>0.62</v>
      </c>
      <c r="P27" s="21">
        <v>-1.5</v>
      </c>
      <c r="Q27" s="21">
        <f t="shared" si="2"/>
        <v>-100.88</v>
      </c>
    </row>
    <row r="28" spans="1:17">
      <c r="A28" s="20">
        <v>3.75</v>
      </c>
      <c r="B28" s="20">
        <v>0.25</v>
      </c>
      <c r="C28" s="20">
        <v>0.82499999999999996</v>
      </c>
      <c r="D28" s="22"/>
      <c r="E28" s="22"/>
      <c r="F28" s="20">
        <f t="shared" si="0"/>
        <v>2.6749999999999998</v>
      </c>
      <c r="G28" s="23"/>
      <c r="H28" s="23"/>
      <c r="I28" s="23"/>
      <c r="J28" s="23"/>
      <c r="K28" s="23"/>
      <c r="L28" s="21">
        <f t="shared" si="1"/>
        <v>0</v>
      </c>
      <c r="M28" s="23"/>
      <c r="N28" s="21">
        <v>0</v>
      </c>
      <c r="O28" s="21">
        <v>0.62</v>
      </c>
      <c r="P28" s="21">
        <v>-1.5</v>
      </c>
      <c r="Q28" s="21">
        <f t="shared" si="2"/>
        <v>-100.88</v>
      </c>
    </row>
    <row r="29" spans="1:17">
      <c r="A29" s="20">
        <v>3.875</v>
      </c>
      <c r="B29" s="20">
        <v>0.25</v>
      </c>
      <c r="C29" s="20">
        <v>0.82499999999999996</v>
      </c>
      <c r="D29" s="22"/>
      <c r="E29" s="22"/>
      <c r="F29" s="20">
        <f t="shared" si="0"/>
        <v>2.8</v>
      </c>
      <c r="G29" s="23"/>
      <c r="H29" s="23"/>
      <c r="I29" s="23"/>
      <c r="J29" s="23"/>
      <c r="K29" s="23"/>
      <c r="L29" s="21">
        <f t="shared" si="1"/>
        <v>0</v>
      </c>
      <c r="M29" s="23"/>
      <c r="N29" s="21">
        <v>0</v>
      </c>
      <c r="O29" s="21">
        <v>0.62</v>
      </c>
      <c r="P29" s="21">
        <v>-1.5</v>
      </c>
      <c r="Q29" s="21">
        <f t="shared" si="2"/>
        <v>-100.88</v>
      </c>
    </row>
    <row r="30" spans="1:17">
      <c r="A30" s="20">
        <v>4</v>
      </c>
      <c r="B30" s="20">
        <v>0.25</v>
      </c>
      <c r="C30" s="20">
        <v>0.82499999999999996</v>
      </c>
      <c r="D30" s="22"/>
      <c r="E30" s="22"/>
      <c r="F30" s="20">
        <f t="shared" si="0"/>
        <v>2.9249999999999998</v>
      </c>
      <c r="G30" s="23"/>
      <c r="H30" s="23"/>
      <c r="I30" s="23"/>
      <c r="J30" s="23"/>
      <c r="K30" s="23"/>
      <c r="L30" s="21">
        <f t="shared" si="1"/>
        <v>0</v>
      </c>
      <c r="M30" s="23"/>
      <c r="N30" s="21">
        <v>0</v>
      </c>
      <c r="O30" s="21">
        <v>0.62</v>
      </c>
      <c r="P30" s="21">
        <v>-1.5</v>
      </c>
      <c r="Q30" s="21">
        <f t="shared" si="2"/>
        <v>-100.88</v>
      </c>
    </row>
    <row r="31" spans="1:17">
      <c r="A31" s="20">
        <v>4.125</v>
      </c>
      <c r="B31" s="20">
        <v>0.25</v>
      </c>
      <c r="C31" s="20">
        <v>0.82499999999999996</v>
      </c>
      <c r="D31" s="22"/>
      <c r="E31" s="22"/>
      <c r="F31" s="20">
        <f t="shared" si="0"/>
        <v>3.05</v>
      </c>
      <c r="G31" s="23"/>
      <c r="H31" s="23"/>
      <c r="I31" s="23"/>
      <c r="J31" s="23"/>
      <c r="K31" s="23"/>
      <c r="L31" s="21">
        <f t="shared" si="1"/>
        <v>0</v>
      </c>
      <c r="M31" s="23"/>
      <c r="N31" s="21">
        <v>0</v>
      </c>
      <c r="O31" s="21">
        <v>0.62</v>
      </c>
      <c r="P31" s="21">
        <v>-1.5</v>
      </c>
      <c r="Q31" s="21">
        <f t="shared" si="2"/>
        <v>-100.88</v>
      </c>
    </row>
    <row r="32" spans="1:17">
      <c r="A32" s="20">
        <v>4.25</v>
      </c>
      <c r="B32" s="20">
        <v>0.25</v>
      </c>
      <c r="C32" s="20">
        <v>0.82499999999999996</v>
      </c>
      <c r="D32" s="22"/>
      <c r="E32" s="22"/>
      <c r="F32" s="20">
        <f t="shared" si="0"/>
        <v>3.1749999999999998</v>
      </c>
      <c r="G32" s="23"/>
      <c r="H32" s="23"/>
      <c r="I32" s="23"/>
      <c r="J32" s="23"/>
      <c r="K32" s="23"/>
      <c r="L32" s="21">
        <f t="shared" si="1"/>
        <v>0</v>
      </c>
      <c r="M32" s="23"/>
      <c r="N32" s="21">
        <v>0</v>
      </c>
      <c r="O32" s="21">
        <v>0.62</v>
      </c>
      <c r="P32" s="21">
        <v>-1.5</v>
      </c>
      <c r="Q32" s="21">
        <f t="shared" si="2"/>
        <v>-100.88</v>
      </c>
    </row>
    <row r="33" spans="1:17">
      <c r="A33" s="20">
        <v>4.375</v>
      </c>
      <c r="B33" s="20">
        <v>0.25</v>
      </c>
      <c r="C33" s="20">
        <v>0.82499999999999996</v>
      </c>
      <c r="D33" s="22"/>
      <c r="E33" s="22"/>
      <c r="F33" s="20">
        <f t="shared" si="0"/>
        <v>3.3</v>
      </c>
      <c r="G33" s="23"/>
      <c r="H33" s="23"/>
      <c r="I33" s="23"/>
      <c r="J33" s="23"/>
      <c r="K33" s="23"/>
      <c r="L33" s="21">
        <f t="shared" si="1"/>
        <v>0</v>
      </c>
      <c r="M33" s="23"/>
      <c r="N33" s="21">
        <v>0</v>
      </c>
      <c r="O33" s="21">
        <v>0.62</v>
      </c>
      <c r="P33" s="21">
        <v>-1.5</v>
      </c>
      <c r="Q33" s="21">
        <f t="shared" si="2"/>
        <v>-100.88</v>
      </c>
    </row>
    <row r="34" spans="1:17">
      <c r="A34" s="20">
        <v>4.5</v>
      </c>
      <c r="B34" s="20">
        <v>0.25</v>
      </c>
      <c r="C34" s="20">
        <v>0.82499999999999996</v>
      </c>
      <c r="D34" s="22"/>
      <c r="E34" s="22"/>
      <c r="F34" s="20">
        <f t="shared" si="0"/>
        <v>3.4249999999999998</v>
      </c>
      <c r="G34" s="23"/>
      <c r="H34" s="23"/>
      <c r="I34" s="23"/>
      <c r="J34" s="23"/>
      <c r="K34" s="23"/>
      <c r="L34" s="21">
        <f t="shared" si="1"/>
        <v>0</v>
      </c>
      <c r="M34" s="23"/>
      <c r="N34" s="21">
        <v>0</v>
      </c>
      <c r="O34" s="21">
        <v>0.62</v>
      </c>
      <c r="P34" s="21">
        <v>-1.5</v>
      </c>
      <c r="Q34" s="21">
        <f t="shared" si="2"/>
        <v>-100.88</v>
      </c>
    </row>
    <row r="35" spans="1:17">
      <c r="A35" s="20">
        <v>4.625</v>
      </c>
      <c r="B35" s="20">
        <v>0.25</v>
      </c>
      <c r="C35" s="20">
        <v>0.82499999999999996</v>
      </c>
      <c r="D35" s="22"/>
      <c r="E35" s="22"/>
      <c r="F35" s="20">
        <f t="shared" si="0"/>
        <v>3.55</v>
      </c>
      <c r="G35" s="23"/>
      <c r="H35" s="23"/>
      <c r="I35" s="23"/>
      <c r="J35" s="23"/>
      <c r="K35" s="23"/>
      <c r="L35" s="21">
        <f t="shared" si="1"/>
        <v>0</v>
      </c>
      <c r="M35" s="23"/>
      <c r="N35" s="21">
        <v>0</v>
      </c>
      <c r="O35" s="21">
        <v>0.62</v>
      </c>
      <c r="P35" s="21">
        <v>-1.5</v>
      </c>
      <c r="Q35" s="21">
        <f t="shared" si="2"/>
        <v>-100.88</v>
      </c>
    </row>
    <row r="36" spans="1:17">
      <c r="A36" s="20">
        <v>4.75</v>
      </c>
      <c r="B36" s="20">
        <v>0.25</v>
      </c>
      <c r="C36" s="20">
        <v>0.82499999999999996</v>
      </c>
      <c r="D36" s="22"/>
      <c r="E36" s="22"/>
      <c r="F36" s="20">
        <f t="shared" si="0"/>
        <v>3.6749999999999998</v>
      </c>
      <c r="G36" s="23"/>
      <c r="H36" s="23"/>
      <c r="I36" s="23"/>
      <c r="J36" s="23"/>
      <c r="K36" s="23"/>
      <c r="L36" s="21">
        <f t="shared" si="1"/>
        <v>0</v>
      </c>
      <c r="M36" s="23"/>
      <c r="N36" s="21">
        <v>0</v>
      </c>
      <c r="O36" s="21">
        <v>0.62</v>
      </c>
      <c r="P36" s="21">
        <v>-1.5</v>
      </c>
      <c r="Q36" s="21">
        <f t="shared" si="2"/>
        <v>-100.88</v>
      </c>
    </row>
    <row r="37" spans="1:17">
      <c r="A37" s="20">
        <v>4.875</v>
      </c>
      <c r="B37" s="20">
        <v>0.25</v>
      </c>
      <c r="C37" s="20">
        <v>0.82499999999999996</v>
      </c>
      <c r="D37" s="22"/>
      <c r="E37" s="22"/>
      <c r="F37" s="20">
        <f t="shared" si="0"/>
        <v>3.8</v>
      </c>
      <c r="G37" s="23"/>
      <c r="H37" s="23"/>
      <c r="I37" s="23"/>
      <c r="J37" s="23"/>
      <c r="K37" s="23"/>
      <c r="L37" s="21">
        <f t="shared" si="1"/>
        <v>0</v>
      </c>
      <c r="M37" s="23"/>
      <c r="N37" s="21">
        <v>0</v>
      </c>
      <c r="O37" s="21">
        <v>0.62</v>
      </c>
      <c r="P37" s="21">
        <v>-1.5</v>
      </c>
      <c r="Q37" s="21">
        <f t="shared" si="2"/>
        <v>-100.88</v>
      </c>
    </row>
    <row r="38" spans="1:17">
      <c r="A38" s="20">
        <v>5</v>
      </c>
      <c r="B38" s="20">
        <v>0.25</v>
      </c>
      <c r="C38" s="20">
        <v>0.82499999999999996</v>
      </c>
      <c r="D38" s="22"/>
      <c r="E38" s="22"/>
      <c r="F38" s="20">
        <f t="shared" si="0"/>
        <v>3.9249999999999998</v>
      </c>
      <c r="G38" s="23"/>
      <c r="H38" s="23"/>
      <c r="I38" s="23"/>
      <c r="J38" s="23"/>
      <c r="K38" s="23"/>
      <c r="L38" s="21">
        <f t="shared" si="1"/>
        <v>0</v>
      </c>
      <c r="M38" s="23"/>
      <c r="N38" s="21">
        <v>0</v>
      </c>
      <c r="O38" s="21">
        <v>0.62</v>
      </c>
      <c r="P38" s="21">
        <v>-1.5</v>
      </c>
      <c r="Q38" s="21">
        <f t="shared" si="2"/>
        <v>-100.88</v>
      </c>
    </row>
    <row r="39" spans="1:17">
      <c r="A39" s="20">
        <v>5.125</v>
      </c>
      <c r="B39" s="20">
        <v>0.25</v>
      </c>
      <c r="C39" s="20">
        <v>0.82499999999999996</v>
      </c>
      <c r="D39" s="22"/>
      <c r="E39" s="22"/>
      <c r="F39" s="20">
        <f t="shared" si="0"/>
        <v>4.05</v>
      </c>
      <c r="G39" s="23"/>
      <c r="H39" s="23"/>
      <c r="I39" s="23"/>
      <c r="J39" s="23"/>
      <c r="K39" s="23"/>
      <c r="L39" s="21">
        <f t="shared" si="1"/>
        <v>0</v>
      </c>
      <c r="M39" s="23"/>
      <c r="N39" s="21">
        <v>0</v>
      </c>
      <c r="O39" s="21">
        <v>0.62</v>
      </c>
      <c r="P39" s="21">
        <v>-1.5</v>
      </c>
      <c r="Q39" s="21">
        <f t="shared" si="2"/>
        <v>-100.88</v>
      </c>
    </row>
    <row r="40" spans="1:17">
      <c r="A40" s="20">
        <v>5.25</v>
      </c>
      <c r="B40" s="20">
        <v>0.25</v>
      </c>
      <c r="C40" s="20">
        <v>0.82499999999999996</v>
      </c>
      <c r="D40" s="22"/>
      <c r="E40" s="22"/>
      <c r="F40" s="20">
        <f t="shared" si="0"/>
        <v>4.1749999999999998</v>
      </c>
      <c r="G40" s="23"/>
      <c r="H40" s="23"/>
      <c r="I40" s="23"/>
      <c r="J40" s="23"/>
      <c r="K40" s="23"/>
      <c r="L40" s="21">
        <f t="shared" si="1"/>
        <v>0</v>
      </c>
      <c r="M40" s="23"/>
      <c r="N40" s="21">
        <v>0</v>
      </c>
      <c r="O40" s="21">
        <v>0.62</v>
      </c>
      <c r="P40" s="21">
        <v>-1.5</v>
      </c>
      <c r="Q40" s="21">
        <f t="shared" si="2"/>
        <v>-100.88</v>
      </c>
    </row>
    <row r="41" spans="1:17">
      <c r="A41" s="20">
        <v>5.375</v>
      </c>
      <c r="B41" s="20">
        <v>0.25</v>
      </c>
      <c r="C41" s="20">
        <v>0.82499999999999996</v>
      </c>
      <c r="D41" s="22"/>
      <c r="E41" s="22"/>
      <c r="F41" s="20">
        <f t="shared" si="0"/>
        <v>4.3</v>
      </c>
      <c r="G41" s="23"/>
      <c r="H41" s="23"/>
      <c r="I41" s="23"/>
      <c r="J41" s="23"/>
      <c r="K41" s="23"/>
      <c r="L41" s="21">
        <f t="shared" si="1"/>
        <v>0</v>
      </c>
      <c r="M41" s="23"/>
      <c r="N41" s="21">
        <v>0</v>
      </c>
      <c r="O41" s="21">
        <v>0.62</v>
      </c>
      <c r="P41" s="21">
        <v>-1.5</v>
      </c>
      <c r="Q41" s="21">
        <f t="shared" si="2"/>
        <v>-100.88</v>
      </c>
    </row>
    <row r="42" spans="1:17">
      <c r="A42" s="20">
        <v>5.5</v>
      </c>
      <c r="B42" s="20">
        <v>0.25</v>
      </c>
      <c r="C42" s="20">
        <v>0.82499999999999996</v>
      </c>
      <c r="D42" s="22"/>
      <c r="E42" s="22"/>
      <c r="F42" s="20">
        <f t="shared" si="0"/>
        <v>4.4249999999999998</v>
      </c>
      <c r="G42" s="23"/>
      <c r="H42" s="23"/>
      <c r="I42" s="23"/>
      <c r="J42" s="23"/>
      <c r="K42" s="23"/>
      <c r="L42" s="21">
        <f t="shared" si="1"/>
        <v>0</v>
      </c>
      <c r="M42" s="23"/>
      <c r="N42" s="21">
        <v>0</v>
      </c>
      <c r="O42" s="21">
        <v>0.62</v>
      </c>
      <c r="P42" s="21">
        <v>-1.5</v>
      </c>
      <c r="Q42" s="21">
        <f t="shared" si="2"/>
        <v>-100.88</v>
      </c>
    </row>
    <row r="43" spans="1:17">
      <c r="A43" s="20">
        <v>5.625</v>
      </c>
      <c r="B43" s="20">
        <v>0.25</v>
      </c>
      <c r="C43" s="20">
        <v>0.82499999999999996</v>
      </c>
      <c r="D43" s="22"/>
      <c r="E43" s="22"/>
      <c r="F43" s="20">
        <f t="shared" si="0"/>
        <v>4.55</v>
      </c>
      <c r="G43" s="23"/>
      <c r="H43" s="23"/>
      <c r="I43" s="23"/>
      <c r="J43" s="23"/>
      <c r="K43" s="23"/>
      <c r="L43" s="21">
        <f t="shared" si="1"/>
        <v>0</v>
      </c>
      <c r="M43" s="23"/>
      <c r="N43" s="21">
        <v>0</v>
      </c>
      <c r="O43" s="21">
        <v>0.62</v>
      </c>
      <c r="P43" s="21">
        <v>-1.5</v>
      </c>
      <c r="Q43" s="21">
        <f t="shared" si="2"/>
        <v>-100.88</v>
      </c>
    </row>
    <row r="44" spans="1:17">
      <c r="A44" s="20">
        <v>5.75</v>
      </c>
      <c r="B44" s="20">
        <v>0.25</v>
      </c>
      <c r="C44" s="20">
        <v>0.82499999999999996</v>
      </c>
      <c r="D44" s="22"/>
      <c r="E44" s="22"/>
      <c r="F44" s="20">
        <f t="shared" si="0"/>
        <v>4.6749999999999998</v>
      </c>
      <c r="G44" s="23"/>
      <c r="H44" s="23"/>
      <c r="I44" s="23"/>
      <c r="J44" s="23"/>
      <c r="K44" s="23"/>
      <c r="L44" s="21">
        <f t="shared" si="1"/>
        <v>0</v>
      </c>
      <c r="M44" s="23"/>
      <c r="N44" s="21">
        <v>0</v>
      </c>
      <c r="O44" s="21">
        <v>0.62</v>
      </c>
      <c r="P44" s="21">
        <v>-1.5</v>
      </c>
      <c r="Q44" s="21">
        <f t="shared" si="2"/>
        <v>-100.88</v>
      </c>
    </row>
    <row r="45" spans="1:17">
      <c r="A45" s="20">
        <v>5.875</v>
      </c>
      <c r="B45" s="20">
        <v>0.25</v>
      </c>
      <c r="C45" s="20">
        <v>0.82499999999999996</v>
      </c>
      <c r="D45" s="22"/>
      <c r="E45" s="22"/>
      <c r="F45" s="20">
        <f t="shared" si="0"/>
        <v>4.8</v>
      </c>
      <c r="G45" s="23"/>
      <c r="H45" s="23"/>
      <c r="I45" s="23"/>
      <c r="J45" s="23"/>
      <c r="K45" s="23"/>
      <c r="L45" s="21">
        <f t="shared" si="1"/>
        <v>0</v>
      </c>
      <c r="M45" s="23"/>
      <c r="N45" s="21">
        <v>0</v>
      </c>
      <c r="O45" s="21">
        <v>0.62</v>
      </c>
      <c r="P45" s="21">
        <v>-1.5</v>
      </c>
      <c r="Q45" s="21">
        <f t="shared" si="2"/>
        <v>-100.88</v>
      </c>
    </row>
    <row r="46" spans="1:17">
      <c r="A46" s="20">
        <v>6</v>
      </c>
      <c r="B46" s="20">
        <v>0.25</v>
      </c>
      <c r="C46" s="20">
        <v>0.82499999999999996</v>
      </c>
      <c r="D46" s="22"/>
      <c r="E46" s="22"/>
      <c r="F46" s="20">
        <f t="shared" si="0"/>
        <v>4.9249999999999998</v>
      </c>
      <c r="G46" s="23"/>
      <c r="H46" s="23"/>
      <c r="I46" s="23"/>
      <c r="J46" s="23"/>
      <c r="K46" s="23"/>
      <c r="L46" s="21">
        <f t="shared" si="1"/>
        <v>0</v>
      </c>
      <c r="M46" s="23"/>
      <c r="N46" s="21">
        <v>0</v>
      </c>
      <c r="O46" s="21">
        <v>0.62</v>
      </c>
      <c r="P46" s="21">
        <v>-1.5</v>
      </c>
      <c r="Q46" s="21">
        <f t="shared" si="2"/>
        <v>-100.88</v>
      </c>
    </row>
  </sheetData>
  <sheetProtection algorithmName="SHA-512" hashValue="qhsQmSLgwaFN5EB81YpTwwMIuE7E59SwCDryg/GG0hlZ4inKsK30zrzNXaf7ZfRoPICIuv6hTToqEmEmk1ZvCg==" saltValue="wdD4jSUCe7YU/CpSMjdU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Govt</vt:lpstr>
      <vt:lpstr>Fannie &lt;80 AMI</vt:lpstr>
      <vt:lpstr>Freddie &lt;80 AMI</vt:lpstr>
      <vt:lpstr>Fannie &gt;80 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Jenny Marshall</cp:lastModifiedBy>
  <cp:lastPrinted>2020-02-28T14:42:11Z</cp:lastPrinted>
  <dcterms:created xsi:type="dcterms:W3CDTF">2020-02-28T14:19:09Z</dcterms:created>
  <dcterms:modified xsi:type="dcterms:W3CDTF">2020-05-26T18:29:03Z</dcterms:modified>
</cp:coreProperties>
</file>