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fields\Documents\Data Assignments\RMS\2022\Final\"/>
    </mc:Choice>
  </mc:AlternateContent>
  <xr:revisionPtr revIDLastSave="0" documentId="13_ncr:1_{C2C23C2A-B75C-4F51-8E1E-5CB6827CBC73}" xr6:coauthVersionLast="47" xr6:coauthVersionMax="47" xr10:uidLastSave="{00000000-0000-0000-0000-000000000000}"/>
  <bookViews>
    <workbookView xWindow="-57720" yWindow="-120" windowWidth="29040" windowHeight="15840" tabRatio="771" xr2:uid="{00000000-000D-0000-FFFF-FFFF00000000}"/>
  </bookViews>
  <sheets>
    <sheet name="key" sheetId="30" r:id="rId1"/>
    <sheet name="3.1" sheetId="1" r:id="rId2"/>
    <sheet name="3.2" sheetId="2" r:id="rId3"/>
    <sheet name="3.3" sheetId="3" r:id="rId4"/>
    <sheet name="3.4" sheetId="4" r:id="rId5"/>
    <sheet name="3.5" sheetId="5" r:id="rId6"/>
    <sheet name="3.6" sheetId="6" r:id="rId7"/>
    <sheet name="4.1" sheetId="7" r:id="rId8"/>
    <sheet name="4.2" sheetId="8" r:id="rId9"/>
    <sheet name="4.3" sheetId="9" r:id="rId10"/>
    <sheet name="4.4" sheetId="10" r:id="rId11"/>
    <sheet name="4.5" sheetId="11" r:id="rId12"/>
    <sheet name="4.6" sheetId="12" r:id="rId13"/>
    <sheet name="4.7" sheetId="13" r:id="rId14"/>
    <sheet name="4.8" sheetId="14" r:id="rId15"/>
    <sheet name="5.1" sheetId="15" r:id="rId16"/>
    <sheet name="5.2" sheetId="16" r:id="rId17"/>
    <sheet name="5.3" sheetId="26" r:id="rId18"/>
    <sheet name="5.4" sheetId="17" r:id="rId19"/>
    <sheet name="6.1" sheetId="18" r:id="rId20"/>
    <sheet name="7.1" sheetId="19" r:id="rId21"/>
    <sheet name="7.2" sheetId="20" r:id="rId22"/>
    <sheet name="7.3" sheetId="21" r:id="rId23"/>
    <sheet name="7.4" sheetId="22" r:id="rId24"/>
    <sheet name="7.5" sheetId="29" r:id="rId25"/>
    <sheet name="7.6" sheetId="28" r:id="rId26"/>
    <sheet name="8.1" sheetId="25" r:id="rId27"/>
    <sheet name="9.1" sheetId="31" r:id="rId28"/>
    <sheet name="9.2" sheetId="32" r:id="rId29"/>
    <sheet name="9.3" sheetId="33" r:id="rId30"/>
    <sheet name="9.4" sheetId="34" r:id="rId31"/>
    <sheet name="9.5" sheetId="35" r:id="rId32"/>
    <sheet name="9.6" sheetId="36" r:id="rId33"/>
    <sheet name="9.7" sheetId="37" r:id="rId34"/>
    <sheet name="9.8" sheetId="38" r:id="rId35"/>
    <sheet name="9.9" sheetId="39" r:id="rId36"/>
    <sheet name="9.10" sheetId="40" r:id="rId37"/>
  </sheets>
  <definedNames>
    <definedName name="_Toc455482223" localSheetId="24">'7.5'!$A$1</definedName>
    <definedName name="_Toc455495152" localSheetId="27">'9.1'!$A$1</definedName>
    <definedName name="_Toc455495170" localSheetId="29">'9.3'!$A$1</definedName>
    <definedName name="_Toc455495173" localSheetId="32">'9.6'!$A$1</definedName>
    <definedName name="_Toc455495174" localSheetId="36">'9.10'!$A$1</definedName>
    <definedName name="_Toc456777993" localSheetId="5">'3.5'!$A$1</definedName>
    <definedName name="_Toc456778021" localSheetId="21">'7.2'!$A$1</definedName>
    <definedName name="_Toc8205937" localSheetId="1">'3.1'!$A$1</definedName>
    <definedName name="_Toc8205940" localSheetId="2">'3.2'!$A$1</definedName>
    <definedName name="_Toc8205941" localSheetId="3">'3.3'!$A$1</definedName>
    <definedName name="_Toc8247453" localSheetId="28">'9.2'!$A$1</definedName>
    <definedName name="_Toc8247463" localSheetId="30">'9.4'!$A$1</definedName>
    <definedName name="_Toc8247464" localSheetId="31">'9.5'!$A$1</definedName>
    <definedName name="_Toc8247466" localSheetId="33">'9.7'!$A$1</definedName>
    <definedName name="_Toc8247467" localSheetId="34">'9.8'!$A$1</definedName>
    <definedName name="_Toc8247468" localSheetId="35">'9.9'!$A$1</definedName>
    <definedName name="OLE_LINK27" localSheetId="17">'5.3'!$A$1</definedName>
    <definedName name="OLE_LINK45" localSheetId="25">'7.6'!#REF!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0" i="29" l="1"/>
  <c r="F70" i="28"/>
  <c r="G70" i="28" s="1"/>
  <c r="D70" i="28"/>
  <c r="G69" i="28"/>
  <c r="D69" i="28"/>
  <c r="G68" i="28"/>
  <c r="D68" i="28"/>
  <c r="G67" i="28"/>
  <c r="D67" i="28"/>
  <c r="G66" i="28"/>
  <c r="D66" i="28"/>
  <c r="G65" i="28"/>
  <c r="D65" i="28"/>
  <c r="G64" i="28"/>
  <c r="D64" i="28"/>
  <c r="G63" i="28"/>
  <c r="D63" i="28"/>
  <c r="G62" i="28"/>
  <c r="D62" i="28"/>
  <c r="G61" i="28"/>
  <c r="D61" i="28"/>
  <c r="G60" i="28"/>
  <c r="D60" i="28"/>
  <c r="G59" i="28"/>
  <c r="D59" i="28"/>
  <c r="G58" i="28"/>
  <c r="D58" i="28"/>
  <c r="G57" i="28"/>
  <c r="D57" i="28"/>
  <c r="G56" i="28"/>
  <c r="D56" i="28"/>
  <c r="G55" i="28"/>
  <c r="D55" i="28"/>
  <c r="G54" i="28"/>
  <c r="D54" i="28"/>
  <c r="G53" i="28"/>
  <c r="D53" i="28"/>
  <c r="G52" i="28"/>
  <c r="D52" i="28"/>
  <c r="G51" i="28"/>
  <c r="D51" i="28"/>
  <c r="G50" i="28"/>
  <c r="D50" i="28"/>
  <c r="G49" i="28"/>
  <c r="D49" i="28"/>
  <c r="G48" i="28"/>
  <c r="D48" i="28"/>
  <c r="G47" i="28"/>
  <c r="D47" i="28"/>
  <c r="G46" i="28"/>
  <c r="D46" i="28"/>
  <c r="G45" i="28"/>
  <c r="D45" i="28"/>
  <c r="G44" i="28"/>
  <c r="D44" i="28"/>
  <c r="G43" i="28"/>
  <c r="D43" i="28"/>
  <c r="G42" i="28"/>
  <c r="D42" i="28"/>
  <c r="G41" i="28"/>
  <c r="D41" i="28"/>
  <c r="G40" i="28"/>
  <c r="D40" i="28"/>
  <c r="G39" i="28"/>
  <c r="D39" i="28"/>
  <c r="G38" i="28"/>
  <c r="D38" i="28"/>
  <c r="G37" i="28"/>
  <c r="D37" i="28"/>
  <c r="G36" i="28"/>
  <c r="D36" i="28"/>
  <c r="G35" i="28"/>
  <c r="D35" i="28"/>
  <c r="G34" i="28"/>
  <c r="D34" i="28"/>
  <c r="G33" i="28"/>
  <c r="D33" i="28"/>
  <c r="G32" i="28"/>
  <c r="D32" i="28"/>
  <c r="G31" i="28"/>
  <c r="D31" i="28"/>
  <c r="G30" i="28"/>
  <c r="D30" i="28"/>
  <c r="G29" i="28"/>
  <c r="D29" i="28"/>
  <c r="G28" i="28"/>
  <c r="D28" i="28"/>
  <c r="G27" i="28"/>
  <c r="D27" i="28"/>
  <c r="G26" i="28"/>
  <c r="D26" i="28"/>
  <c r="G25" i="28"/>
  <c r="D25" i="28"/>
  <c r="G24" i="28"/>
  <c r="D24" i="28"/>
  <c r="G23" i="28"/>
  <c r="D23" i="28"/>
  <c r="G22" i="28"/>
  <c r="D22" i="28"/>
  <c r="G21" i="28"/>
  <c r="D21" i="28"/>
  <c r="G20" i="28"/>
  <c r="D20" i="28"/>
  <c r="G19" i="28"/>
  <c r="D19" i="28"/>
  <c r="G18" i="28"/>
  <c r="D18" i="28"/>
  <c r="G17" i="28"/>
  <c r="D17" i="28"/>
  <c r="G16" i="28"/>
  <c r="D16" i="28"/>
  <c r="G15" i="28"/>
  <c r="D15" i="28"/>
  <c r="G14" i="28"/>
  <c r="D14" i="28"/>
  <c r="G13" i="28"/>
  <c r="D13" i="28"/>
  <c r="G12" i="28"/>
  <c r="D12" i="28"/>
  <c r="G11" i="28"/>
  <c r="D11" i="28"/>
  <c r="G10" i="28"/>
  <c r="D10" i="28"/>
  <c r="G9" i="28"/>
  <c r="D9" i="28"/>
  <c r="G8" i="28"/>
  <c r="D8" i="28"/>
  <c r="G7" i="28"/>
  <c r="D7" i="28"/>
  <c r="G6" i="28"/>
  <c r="D6" i="28"/>
  <c r="G5" i="28"/>
  <c r="D5" i="28"/>
  <c r="G4" i="28"/>
  <c r="D4" i="28"/>
  <c r="G3" i="28"/>
  <c r="D3" i="28"/>
  <c r="I30" i="14" l="1"/>
  <c r="I29" i="14"/>
  <c r="I28" i="14"/>
  <c r="I27" i="14"/>
  <c r="I26" i="14"/>
  <c r="I25" i="14"/>
  <c r="I24" i="14"/>
  <c r="I23" i="14"/>
  <c r="I22" i="14"/>
  <c r="I21" i="14"/>
  <c r="I20" i="14"/>
  <c r="I19" i="14"/>
  <c r="I18" i="14"/>
  <c r="I17" i="14"/>
  <c r="I16" i="14"/>
  <c r="I15" i="14"/>
  <c r="I14" i="14"/>
  <c r="I13" i="14"/>
  <c r="I12" i="14"/>
  <c r="I11" i="14"/>
  <c r="I10" i="14"/>
  <c r="I9" i="14"/>
  <c r="I8" i="14"/>
  <c r="I7" i="14"/>
  <c r="I6" i="14"/>
  <c r="I30" i="13"/>
  <c r="E30" i="13"/>
  <c r="D30" i="13"/>
  <c r="I29" i="13"/>
  <c r="I28" i="13"/>
  <c r="I27" i="13"/>
  <c r="I26" i="13"/>
  <c r="I25" i="13"/>
  <c r="I24" i="13"/>
  <c r="I23" i="13"/>
  <c r="I22" i="13"/>
  <c r="I21" i="13"/>
  <c r="I20" i="13"/>
  <c r="I19" i="13"/>
  <c r="I18" i="13"/>
  <c r="I17" i="13"/>
  <c r="I16" i="13"/>
  <c r="I15" i="13"/>
  <c r="I14" i="13"/>
  <c r="I13" i="13"/>
  <c r="I12" i="13"/>
  <c r="I11" i="13"/>
  <c r="I10" i="13"/>
  <c r="I9" i="13"/>
  <c r="I8" i="13"/>
  <c r="I7" i="13"/>
  <c r="I6" i="13"/>
  <c r="I30" i="12"/>
  <c r="I29" i="12"/>
  <c r="I28" i="12"/>
  <c r="I27" i="12"/>
  <c r="I26" i="12"/>
  <c r="I25" i="12"/>
  <c r="I24" i="12"/>
  <c r="I23" i="12"/>
  <c r="I22" i="12"/>
  <c r="I21" i="12"/>
  <c r="I20" i="12"/>
  <c r="I19" i="12"/>
  <c r="I18" i="12"/>
  <c r="I17" i="12"/>
  <c r="I16" i="12"/>
  <c r="I15" i="12"/>
  <c r="I14" i="12"/>
  <c r="I13" i="12"/>
  <c r="I12" i="12"/>
  <c r="I11" i="12"/>
  <c r="I10" i="12"/>
  <c r="I9" i="12"/>
  <c r="I8" i="12"/>
  <c r="I7" i="12"/>
  <c r="I6" i="12"/>
  <c r="I30" i="11"/>
  <c r="I29" i="11"/>
  <c r="I28" i="11"/>
  <c r="I27" i="11"/>
  <c r="I26" i="11"/>
  <c r="I25" i="11"/>
  <c r="I24" i="11"/>
  <c r="I23" i="11"/>
  <c r="I22" i="11"/>
  <c r="I21" i="11"/>
  <c r="I20" i="11"/>
  <c r="I19" i="11"/>
  <c r="I18" i="11"/>
  <c r="I17" i="11"/>
  <c r="I16" i="11"/>
  <c r="I15" i="11"/>
  <c r="I14" i="11"/>
  <c r="I13" i="11"/>
  <c r="I12" i="11"/>
  <c r="I11" i="11"/>
  <c r="I10" i="11"/>
  <c r="I9" i="11"/>
  <c r="I8" i="11"/>
  <c r="I7" i="11"/>
  <c r="I6" i="11"/>
  <c r="I30" i="10"/>
  <c r="I29" i="10"/>
  <c r="I28" i="10"/>
  <c r="I27" i="10"/>
  <c r="I26" i="10"/>
  <c r="I25" i="10"/>
  <c r="I24" i="10"/>
  <c r="I23" i="10"/>
  <c r="I22" i="10"/>
  <c r="I21" i="10"/>
  <c r="I20" i="10"/>
  <c r="I19" i="10"/>
  <c r="I18" i="10"/>
  <c r="I17" i="10"/>
  <c r="I16" i="10"/>
  <c r="I15" i="10"/>
  <c r="I14" i="10"/>
  <c r="I13" i="10"/>
  <c r="I12" i="10"/>
  <c r="I11" i="10"/>
  <c r="I10" i="10"/>
  <c r="I9" i="10"/>
  <c r="I8" i="10"/>
  <c r="I7" i="10"/>
  <c r="I6" i="10"/>
  <c r="I30" i="9"/>
  <c r="I29" i="9"/>
  <c r="I28" i="9"/>
  <c r="I27" i="9"/>
  <c r="I26" i="9"/>
  <c r="I25" i="9"/>
  <c r="I24" i="9"/>
  <c r="I23" i="9"/>
  <c r="I22" i="9"/>
  <c r="I21" i="9"/>
  <c r="I20" i="9"/>
  <c r="I19" i="9"/>
  <c r="I18" i="9"/>
  <c r="I17" i="9"/>
  <c r="I16" i="9"/>
  <c r="I15" i="9"/>
  <c r="I14" i="9"/>
  <c r="I13" i="9"/>
  <c r="I12" i="9"/>
  <c r="I11" i="9"/>
  <c r="I10" i="9"/>
  <c r="I9" i="9"/>
  <c r="I8" i="9"/>
  <c r="I7" i="9"/>
  <c r="I6" i="9"/>
  <c r="G77" i="6"/>
  <c r="D77" i="6"/>
  <c r="G76" i="6"/>
  <c r="D76" i="6"/>
  <c r="D66" i="6"/>
  <c r="D43" i="6"/>
  <c r="D42" i="6"/>
  <c r="D41" i="6"/>
  <c r="D38" i="6"/>
  <c r="D37" i="6"/>
  <c r="D35" i="6"/>
  <c r="D33" i="6"/>
  <c r="D27" i="6"/>
  <c r="D26" i="6"/>
  <c r="D22" i="6"/>
  <c r="D16" i="6"/>
  <c r="G12" i="6"/>
  <c r="D12" i="6"/>
  <c r="D11" i="6"/>
  <c r="D10" i="6"/>
  <c r="D9" i="6"/>
  <c r="G8" i="6"/>
  <c r="D8" i="6"/>
  <c r="D7" i="6"/>
  <c r="D6" i="6"/>
  <c r="G5" i="6"/>
  <c r="D5" i="6"/>
  <c r="J77" i="5"/>
  <c r="G77" i="5"/>
  <c r="D77" i="5"/>
  <c r="J76" i="5"/>
  <c r="G76" i="5"/>
  <c r="D76" i="5"/>
  <c r="J75" i="5"/>
  <c r="G75" i="5"/>
  <c r="D75" i="5"/>
  <c r="J74" i="5"/>
  <c r="G74" i="5"/>
  <c r="D74" i="5"/>
  <c r="G73" i="5"/>
  <c r="D73" i="5"/>
  <c r="G72" i="5"/>
  <c r="D72" i="5"/>
  <c r="D71" i="5"/>
  <c r="D70" i="5"/>
  <c r="G69" i="5"/>
  <c r="D69" i="5"/>
  <c r="G68" i="5"/>
  <c r="D68" i="5"/>
  <c r="G67" i="5"/>
  <c r="D67" i="5"/>
  <c r="J66" i="5"/>
  <c r="G66" i="5"/>
  <c r="D66" i="5"/>
  <c r="D65" i="5"/>
  <c r="G64" i="5"/>
  <c r="D64" i="5"/>
  <c r="G63" i="5"/>
  <c r="D63" i="5"/>
  <c r="D62" i="5"/>
  <c r="G61" i="5"/>
  <c r="D61" i="5"/>
  <c r="G60" i="5"/>
  <c r="D60" i="5"/>
  <c r="J59" i="5"/>
  <c r="G59" i="5"/>
  <c r="D59" i="5"/>
  <c r="G58" i="5"/>
  <c r="D58" i="5"/>
  <c r="G57" i="5"/>
  <c r="D57" i="5"/>
  <c r="D56" i="5"/>
  <c r="G55" i="5"/>
  <c r="D55" i="5"/>
  <c r="G54" i="5"/>
  <c r="D54" i="5"/>
  <c r="G53" i="5"/>
  <c r="D53" i="5"/>
  <c r="G52" i="5"/>
  <c r="D52" i="5"/>
  <c r="G51" i="5"/>
  <c r="D51" i="5"/>
  <c r="G50" i="5"/>
  <c r="D50" i="5"/>
  <c r="G49" i="5"/>
  <c r="D49" i="5"/>
  <c r="G48" i="5"/>
  <c r="D48" i="5"/>
  <c r="G47" i="5"/>
  <c r="D47" i="5"/>
  <c r="G46" i="5"/>
  <c r="D46" i="5"/>
  <c r="G45" i="5"/>
  <c r="D45" i="5"/>
  <c r="J43" i="5"/>
  <c r="G43" i="5"/>
  <c r="D43" i="5"/>
  <c r="J42" i="5"/>
  <c r="G42" i="5"/>
  <c r="D42" i="5"/>
  <c r="J41" i="5"/>
  <c r="G41" i="5"/>
  <c r="D41" i="5"/>
  <c r="G40" i="5"/>
  <c r="D40" i="5"/>
  <c r="G39" i="5"/>
  <c r="D39" i="5"/>
  <c r="J38" i="5"/>
  <c r="G38" i="5"/>
  <c r="D38" i="5"/>
  <c r="J37" i="5"/>
  <c r="G37" i="5"/>
  <c r="D37" i="5"/>
  <c r="G36" i="5"/>
  <c r="D36" i="5"/>
  <c r="J35" i="5"/>
  <c r="G35" i="5"/>
  <c r="D35" i="5"/>
  <c r="G34" i="5"/>
  <c r="D34" i="5"/>
  <c r="J33" i="5"/>
  <c r="G33" i="5"/>
  <c r="D33" i="5"/>
  <c r="G32" i="5"/>
  <c r="D32" i="5"/>
  <c r="G31" i="5"/>
  <c r="D31" i="5"/>
  <c r="J30" i="5"/>
  <c r="G30" i="5"/>
  <c r="D30" i="5"/>
  <c r="J29" i="5"/>
  <c r="G29" i="5"/>
  <c r="D29" i="5"/>
  <c r="G28" i="5"/>
  <c r="D28" i="5"/>
  <c r="J27" i="5"/>
  <c r="G27" i="5"/>
  <c r="D27" i="5"/>
  <c r="J26" i="5"/>
  <c r="G26" i="5"/>
  <c r="D26" i="5"/>
  <c r="G25" i="5"/>
  <c r="D25" i="5"/>
  <c r="G24" i="5"/>
  <c r="D24" i="5"/>
  <c r="G23" i="5"/>
  <c r="D23" i="5"/>
  <c r="J22" i="5"/>
  <c r="G22" i="5"/>
  <c r="D22" i="5"/>
  <c r="G21" i="5"/>
  <c r="D21" i="5"/>
  <c r="G20" i="5"/>
  <c r="D20" i="5"/>
  <c r="G19" i="5"/>
  <c r="D19" i="5"/>
  <c r="G18" i="5"/>
  <c r="D18" i="5"/>
  <c r="G17" i="5"/>
  <c r="D17" i="5"/>
  <c r="J16" i="5"/>
  <c r="G16" i="5"/>
  <c r="D16" i="5"/>
  <c r="J15" i="5"/>
  <c r="G15" i="5"/>
  <c r="D15" i="5"/>
  <c r="J14" i="5"/>
  <c r="G14" i="5"/>
  <c r="D14" i="5"/>
  <c r="J12" i="5"/>
  <c r="G12" i="5"/>
  <c r="D12" i="5"/>
  <c r="J11" i="5"/>
  <c r="G11" i="5"/>
  <c r="D11" i="5"/>
  <c r="J10" i="5"/>
  <c r="G10" i="5"/>
  <c r="D10" i="5"/>
  <c r="J9" i="5"/>
  <c r="G9" i="5"/>
  <c r="D9" i="5"/>
  <c r="J8" i="5"/>
  <c r="G8" i="5"/>
  <c r="D8" i="5"/>
  <c r="J7" i="5"/>
  <c r="G7" i="5"/>
  <c r="D7" i="5"/>
  <c r="J6" i="5"/>
  <c r="G6" i="5"/>
  <c r="D6" i="5"/>
  <c r="J5" i="5"/>
  <c r="G5" i="5"/>
  <c r="D5" i="5"/>
  <c r="E76" i="1" l="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1" i="1"/>
  <c r="D11" i="1"/>
  <c r="E10" i="1"/>
  <c r="D10" i="1"/>
  <c r="E9" i="1"/>
  <c r="D9" i="1"/>
  <c r="E8" i="1"/>
  <c r="D8" i="1"/>
  <c r="E7" i="1"/>
  <c r="D7" i="1"/>
  <c r="E6" i="1"/>
  <c r="D6" i="1"/>
  <c r="E5" i="1"/>
  <c r="D5" i="1"/>
  <c r="E4" i="1"/>
  <c r="D4" i="1"/>
</calcChain>
</file>

<file path=xl/sharedStrings.xml><?xml version="1.0" encoding="utf-8"?>
<sst xmlns="http://schemas.openxmlformats.org/spreadsheetml/2006/main" count="2342" uniqueCount="584">
  <si>
    <t>All Renter Households</t>
  </si>
  <si>
    <t xml:space="preserve"> Low-Income (&lt;=60% AMI), Cost Burdened (&gt;40%) Renters </t>
  </si>
  <si>
    <t>Low-Income/ Cost Burdened Renters as % of All Renters in the County</t>
  </si>
  <si>
    <t>Low-Income/ Cost Burdened Renters as % of State Total</t>
  </si>
  <si>
    <t>Large</t>
  </si>
  <si>
    <t>Broward</t>
  </si>
  <si>
    <t>Duval</t>
  </si>
  <si>
    <t>Hillsborough</t>
  </si>
  <si>
    <t>Miami-Dade</t>
  </si>
  <si>
    <t>Orange</t>
  </si>
  <si>
    <t>Palm Beach</t>
  </si>
  <si>
    <t>Pinellas</t>
  </si>
  <si>
    <t>Large Total</t>
  </si>
  <si>
    <t>Medium</t>
  </si>
  <si>
    <t>Alachua</t>
  </si>
  <si>
    <t>Bay</t>
  </si>
  <si>
    <t>Brevard</t>
  </si>
  <si>
    <t>Charlotte</t>
  </si>
  <si>
    <t>Citrus</t>
  </si>
  <si>
    <t>Clay</t>
  </si>
  <si>
    <t>Collier</t>
  </si>
  <si>
    <t>Escambia</t>
  </si>
  <si>
    <t>Flagler</t>
  </si>
  <si>
    <t>Hernando</t>
  </si>
  <si>
    <t>Highlands</t>
  </si>
  <si>
    <t>Indian River</t>
  </si>
  <si>
    <t>Lake</t>
  </si>
  <si>
    <t>Lee</t>
  </si>
  <si>
    <t>Leon</t>
  </si>
  <si>
    <t>Manatee</t>
  </si>
  <si>
    <t>Marion</t>
  </si>
  <si>
    <t>Martin</t>
  </si>
  <si>
    <t>Okaloosa</t>
  </si>
  <si>
    <t>Osceola</t>
  </si>
  <si>
    <t>Pasco</t>
  </si>
  <si>
    <t>Polk</t>
  </si>
  <si>
    <t>Santa Rosa</t>
  </si>
  <si>
    <t>Sarasota</t>
  </si>
  <si>
    <t>Seminole</t>
  </si>
  <si>
    <t>St. Johns</t>
  </si>
  <si>
    <t>St. Lucie</t>
  </si>
  <si>
    <t>Sumter</t>
  </si>
  <si>
    <t>Volusia</t>
  </si>
  <si>
    <t>Medium Total</t>
  </si>
  <si>
    <t>Small</t>
  </si>
  <si>
    <t>Baker</t>
  </si>
  <si>
    <t>Bradford</t>
  </si>
  <si>
    <t>Calhoun</t>
  </si>
  <si>
    <t>Columbia</t>
  </si>
  <si>
    <t>DeSoto</t>
  </si>
  <si>
    <t>Dixie</t>
  </si>
  <si>
    <t>Franklin</t>
  </si>
  <si>
    <t>Gadsden</t>
  </si>
  <si>
    <t>Gilchrist</t>
  </si>
  <si>
    <t>Glades</t>
  </si>
  <si>
    <t>Gulf</t>
  </si>
  <si>
    <t>Hamilton</t>
  </si>
  <si>
    <t>Hardee</t>
  </si>
  <si>
    <t>Hendry</t>
  </si>
  <si>
    <t>Holmes</t>
  </si>
  <si>
    <t>Jackson</t>
  </si>
  <si>
    <t>Jefferson</t>
  </si>
  <si>
    <t>Lafayette</t>
  </si>
  <si>
    <t>Levy</t>
  </si>
  <si>
    <t>Liberty</t>
  </si>
  <si>
    <t>Madison</t>
  </si>
  <si>
    <t>Monroe</t>
  </si>
  <si>
    <t>Nassau</t>
  </si>
  <si>
    <t>Okeechobee</t>
  </si>
  <si>
    <t>Putnam</t>
  </si>
  <si>
    <t>Suwannee</t>
  </si>
  <si>
    <t>Taylor</t>
  </si>
  <si>
    <t>Union</t>
  </si>
  <si>
    <t>Wakulla</t>
  </si>
  <si>
    <t>Walton</t>
  </si>
  <si>
    <t>Washington</t>
  </si>
  <si>
    <t>Small Total</t>
  </si>
  <si>
    <t>State Total</t>
  </si>
  <si>
    <t>Low-Income, Cost Burdened Renter Households</t>
  </si>
  <si>
    <t>1-2 
Person</t>
  </si>
  <si>
    <t>% 1-2 
Person</t>
  </si>
  <si>
    <t>3-4 
Person</t>
  </si>
  <si>
    <t>% 3-4 
Person</t>
  </si>
  <si>
    <t>5 or 
More 
Person</t>
  </si>
  <si>
    <t>% 5 or 
More 
Person</t>
  </si>
  <si>
    <t>(X)</t>
  </si>
  <si>
    <t>County 
Size</t>
  </si>
  <si>
    <t>Age of Low-Income, Cost Burdened Householder</t>
  </si>
  <si>
    <t>Total</t>
  </si>
  <si>
    <t>15-54</t>
  </si>
  <si>
    <t>% 15-54</t>
  </si>
  <si>
    <t>55-74</t>
  </si>
  <si>
    <t>% 55-74</t>
  </si>
  <si>
    <t>75-84</t>
  </si>
  <si>
    <t>% 75-84</t>
  </si>
  <si>
    <t>85 and 
Older</t>
  </si>
  <si>
    <t>% 85 
and Older</t>
  </si>
  <si>
    <t>Planning and Service Area</t>
  </si>
  <si>
    <t>Age of Householder</t>
  </si>
  <si>
    <t>%
15-54</t>
  </si>
  <si>
    <t>%
55-74</t>
  </si>
  <si>
    <t>%
75-
84</t>
  </si>
  <si>
    <t>85 or
Older</t>
  </si>
  <si>
    <t>% 85
or
Older</t>
  </si>
  <si>
    <t>1) Escambia, Okaloosa, Santa Rosa</t>
  </si>
  <si>
    <t>2) Bay, Calhoun, Franklin, Gadsden, Gulf, Jackson, Jefferson, Holmes, Leon, Liberty, Wakulla, Walton, Washington</t>
  </si>
  <si>
    <t>3) Alachua, Bradford, Citrus, Columbia, Dixie, Gilchrist, Hamilton, Hernando, Lafayette, Lake, Levy, Madison, Marion, Sumter, Suwannee, Taylor, Union</t>
  </si>
  <si>
    <t>4) Baker, Clay, Duval, Flagler, Nassau, Putnam, St. Johns, Volusia</t>
  </si>
  <si>
    <t>5) Pasco, Pinellas</t>
  </si>
  <si>
    <t>6) Desoto, Hardee, Hillsborough, Highlands (part), Manatee, Polk</t>
  </si>
  <si>
    <t>7) Brevard, Orange, Osceola, Seminole</t>
  </si>
  <si>
    <t>8) Charlotte, Collier, Glades, Hendry, Highlands (part), Lee, Okeechobee, Sarasota</t>
  </si>
  <si>
    <t>9) Indian River, Martin, Palm Beach, St. Lucie</t>
  </si>
  <si>
    <t>10) Broward</t>
  </si>
  <si>
    <t>11) Miami, Monroe</t>
  </si>
  <si>
    <t>0-30% AMI</t>
  </si>
  <si>
    <t>30-60% AMI</t>
  </si>
  <si>
    <t>60-80% AMI</t>
  </si>
  <si>
    <t>All Renters in Income Category</t>
  </si>
  <si>
    <t xml:space="preserve"> Cost Burdened (&gt;40%) Renters in Category </t>
  </si>
  <si>
    <t>% Cost Burdened</t>
  </si>
  <si>
    <t>80.01 to 120% AMI</t>
  </si>
  <si>
    <t>120.01 to 140% AMI</t>
  </si>
  <si>
    <t>Table 3.1.  Low-Income (≤60% AMI), Cost Burdened (&gt;40%) Renter Households by County in Florida, 2022</t>
  </si>
  <si>
    <t>Table 3.2. Low-Income (≤60% AMI), Cost Burdened (&gt;40%) Renter Households by Household Size, 2022</t>
  </si>
  <si>
    <t>Table 3.3. Low-Income (≤60% AMI), Cost Burdened (&gt;40%) Renter Households by Age and County Size, 2022</t>
  </si>
  <si>
    <t>Table 3.4. Low-Income (≤60% AMI), Cost Burdened (&gt;40%) Renter Households by Age of Households and Region in Florida</t>
  </si>
  <si>
    <t>Table 3.5 Renter Households by Detailed Income and Cost Burden by County, Florida, 2022, Part I (0-30% AMI, 30.01-60% AMI, 60.01-80% AMI)</t>
  </si>
  <si>
    <t>Table 3.6 Renter Households by Detailed Income and Cost Burden by County, Florida, 2022, Part II (80.01-120% AMI, 120.01-140% AMI</t>
  </si>
  <si>
    <t>Table 4.1. Difference Between Affordable and Available Rental Housing Units and Renter Households by Income, Florida Regions, 2019</t>
  </si>
  <si>
    <t>Region</t>
  </si>
  <si>
    <t>Counties</t>
  </si>
  <si>
    <t>Affordable/Available Units Minus Renter Households</t>
  </si>
  <si>
    <t>0-40% AMI</t>
  </si>
  <si>
    <t>0-50% AMI</t>
  </si>
  <si>
    <t>0-60% AMI</t>
  </si>
  <si>
    <t>0-80% AMI</t>
  </si>
  <si>
    <t>0-120% AMI</t>
  </si>
  <si>
    <t>Cape Coral-Fort Myers, FL MSA</t>
  </si>
  <si>
    <t>Central Nonmetropolitan Area (minus 
Putnam &amp; Sumter)</t>
  </si>
  <si>
    <t>Deltona-Daytona Beach-Ormond Beach, 
FL MSA &amp; Palm Coast, FL MSA</t>
  </si>
  <si>
    <t>Flagler, Volusia</t>
  </si>
  <si>
    <t>Fort Walton Beach-Crestview-Destin, FL
MSA</t>
  </si>
  <si>
    <t>Ft. Lauderdale</t>
  </si>
  <si>
    <t>Gainesville, FL MSA (minus Gilchrist)</t>
  </si>
  <si>
    <t>Jacksonville, FL MSA plus Putnam</t>
  </si>
  <si>
    <t>Baker, Clay, Duval, 
Nassau, Putnam, St. Johns</t>
  </si>
  <si>
    <t>Lakeland, FL MSA</t>
  </si>
  <si>
    <t>Miami-Dade Plus Monroe</t>
  </si>
  <si>
    <t>Miami-Dade, Monroe</t>
  </si>
  <si>
    <t>Naples-Marco Island, FL MSA</t>
  </si>
  <si>
    <t>Northeast Nonmetropolitan Area (plus 
Gilchrist)</t>
  </si>
  <si>
    <t>Bradford, Columbia, 
Dixie, Gilchrist, 
Hamilton, Lafayette, 
Levy, Madison, 
Suwannee, Taylor, Union</t>
  </si>
  <si>
    <t>Northwest Nonmetropolitan Area (plus 
Bay, Gadsden, Jefferson, &amp; Wakulla)</t>
  </si>
  <si>
    <t xml:space="preserve">Bay, Calhoun, Franklin, 
Gadsden, Gulf, Holmes, 
Jackson, Jefferson, 
Liberty, Wakulla, 
Walton, Washington </t>
  </si>
  <si>
    <t>Ocala, FL MSA</t>
  </si>
  <si>
    <t>Orlando-Kissimmee, FL MSA plus Sumter</t>
  </si>
  <si>
    <t>Lake, Orange, Osceola, 
Seminole, Sumter</t>
  </si>
  <si>
    <t>Palm Bay-Melbourne-Titusville, FL MSA</t>
  </si>
  <si>
    <t>Pensacola-Ferry Pass-Brent, FL MSA</t>
  </si>
  <si>
    <t>Escambia, Santa Rosa</t>
  </si>
  <si>
    <t>Port St. Lucie, FL MSA</t>
  </si>
  <si>
    <t>Martin, St. Lucie</t>
  </si>
  <si>
    <t>Punta Gorda, FL MSA</t>
  </si>
  <si>
    <t>Sarasota-Bradenton-Venice, FL MSA</t>
  </si>
  <si>
    <t>Manatee, Sarasota</t>
  </si>
  <si>
    <t>Sebastian-Vero Beach, FL MSA</t>
  </si>
  <si>
    <t>Indian River, Okeechobee</t>
  </si>
  <si>
    <t>South Nonmetropolitan Area (minus 
Monroe &amp; Okeechobee)</t>
  </si>
  <si>
    <t>DeSoto, Glades, Hardee, 
Hendry, Highlands</t>
  </si>
  <si>
    <t>Tallahassee, FL MSA (minus Gadsden, 
Jefferson &amp; Wakulla)</t>
  </si>
  <si>
    <t>Tampa-St. Petersburg-Clearwater, FL 
MSA</t>
  </si>
  <si>
    <t>Hernando, Hillsborough, 
Pasco, Pinellas</t>
  </si>
  <si>
    <t>West Palm Beach-Boca Raton</t>
  </si>
  <si>
    <t>State of Florida Total</t>
  </si>
  <si>
    <t>Source: Shimberg Center analysis of U.S.Census Bureau, 2019 American Community Survey</t>
  </si>
  <si>
    <t>Table 4.2. Affordable and Available Rental Units per 100 Renters, Florida Regions, 2019</t>
  </si>
  <si>
    <t>County</t>
  </si>
  <si>
    <t>Affordable &amp; Available Units per 100 Renter Households</t>
  </si>
  <si>
    <t>0-30% 
AMI</t>
  </si>
  <si>
    <t>0-40% 
AMI</t>
  </si>
  <si>
    <t>0-50% 
AMI</t>
  </si>
  <si>
    <t>0-60% 
AMI</t>
  </si>
  <si>
    <t>0-80% 
AMI</t>
  </si>
  <si>
    <t>0-120% 
AMI</t>
  </si>
  <si>
    <t>Central Nonmetropolitan Area 
(minus Putnam &amp; Sumter)</t>
  </si>
  <si>
    <t>Deltona-Daytona Beach-Ormond 
Beach, FL MSA &amp; Palm Coast, FL MSA</t>
  </si>
  <si>
    <t>Fort Walton Beach-Crestview-Destin, 
FL MSA</t>
  </si>
  <si>
    <t>Gainesville, FL MSA 
(minus Gilchrist)</t>
  </si>
  <si>
    <t>Baker, Clay, Duval, 
Nassau, Putnam, St.
Johns</t>
  </si>
  <si>
    <t>Northeast Nonmetropolitan Area 
(plus Gilchrist)</t>
  </si>
  <si>
    <t>Bradford, Columbia, 
Dixie, Gilchrist, 
Hamilton, Lafayette, 
Levy, Madison, 
Suwannee, Taylor, 
Union</t>
  </si>
  <si>
    <t>Northwest Nonmetropolitan Area 
(plus Bay, Gadsden, Jefferson, &amp; Wakulla)</t>
  </si>
  <si>
    <t xml:space="preserve">Bay, Calhoun, 
Franklin, Gadsden, 
Gulf, Holmes, Jackson, 
Jefferson, Liberty, 
Wakulla, Walton, 
Washington </t>
  </si>
  <si>
    <t>Orlando-Kissimmee, FL MSA plus 
Sumter</t>
  </si>
  <si>
    <t>Lake, Orange, 
Osceola, Seminole, 
Sumter</t>
  </si>
  <si>
    <t>Palm Bay-Melbourne-Titusville, FL 
MSA</t>
  </si>
  <si>
    <t>Indian River, 
Okeechobee</t>
  </si>
  <si>
    <t>DeSoto, Glades, 
Hardee, Hendry, 
Highlands</t>
  </si>
  <si>
    <t>Tallahassee, FL MSA (minus 
Gadsden, Jefferson &amp; Wakulla)</t>
  </si>
  <si>
    <t>Tampa-St. Petersburg-Clearwater, FL
MSA</t>
  </si>
  <si>
    <t>Hernando, 
Hillsborough, 
Pasco, Pinellas</t>
  </si>
  <si>
    <t>State of Florida</t>
  </si>
  <si>
    <t xml:space="preserve">Table 4.3 Affordable/Available Detail Table for 0-30% AMI, Florida Modified MSAs and Non-Metropolitan Areas, 2019 Estimate </t>
  </si>
  <si>
    <t>Renters
0-30% AMI</t>
  </si>
  <si>
    <t>Affordable @ 30% AMI</t>
  </si>
  <si>
    <t>Affordable/Available @ 30% AMI</t>
  </si>
  <si>
    <t>Affordable, Not Available @ 30% AMI</t>
  </si>
  <si>
    <t>A</t>
  </si>
  <si>
    <t>B</t>
  </si>
  <si>
    <t>C</t>
  </si>
  <si>
    <t>D</t>
  </si>
  <si>
    <t>E</t>
  </si>
  <si>
    <t>F</t>
  </si>
  <si>
    <t>G</t>
  </si>
  <si>
    <t>H</t>
  </si>
  <si>
    <t>I</t>
  </si>
  <si>
    <t>Renter Households</t>
  </si>
  <si>
    <t>Affordable Units</t>
  </si>
  <si>
    <t>Absolute Difference Between Renters and Affordable Units (C-B)</t>
  </si>
  <si>
    <t>Affordable Units per 100 Renter Households (C/(B/100))</t>
  </si>
  <si>
    <t>Affordable &amp; Available Units</t>
  </si>
  <si>
    <t>Absolute Difference Between Renters and Affordable &amp; Available Units (F-B)</t>
  </si>
  <si>
    <t>Affordable &amp; Available Units per 100 Renter Households (F/(B/100))</t>
  </si>
  <si>
    <t>Affordable Units Occupied by Higher Income Households (C-F)</t>
  </si>
  <si>
    <t>Deltona-Daytona Beach-Ormond 
Beach, FL MSA &amp; Palm Coast, FL 
MSA</t>
  </si>
  <si>
    <t>Fort Walton Beach-Crestview-
Destin, FL MSA</t>
  </si>
  <si>
    <t>Gainesville, FL MSA (minus 
Gilchrist)</t>
  </si>
  <si>
    <t>Jacksonville, FL MSA 
plus Putnam</t>
  </si>
  <si>
    <t>Northwest Nonmetropolitan Area
(plus Bay, Gadsden, Jefferson, 
&amp; Wakulla)</t>
  </si>
  <si>
    <t>Orlando-Kissimmee, FL MSA 
plus Sumter</t>
  </si>
  <si>
    <t>Palm Bay-Melbourne-Titusville,
FL MSA</t>
  </si>
  <si>
    <t>Pensacola-Ferry Pass-Brent,
FL MSA</t>
  </si>
  <si>
    <t>Sarasota-Bradenton-Venice,
FL MSA</t>
  </si>
  <si>
    <t>South Nonmetropolitan Area 
(minus Monroe &amp; Okeechobee)</t>
  </si>
  <si>
    <t>Tampa-St. Petersburg-Clearwater,
FL MSA</t>
  </si>
  <si>
    <t xml:space="preserve">Table 4.4. Affordable/Available Detail Table for 0-40% AMI, Florida Modified MSAs and Non-Metropolitan Areas, 2019 Estimate </t>
  </si>
  <si>
    <t>Renters
0-40% AMI</t>
  </si>
  <si>
    <t>Affordable @ 40% AMI</t>
  </si>
  <si>
    <t>Affordable/Available @ 40% AMI</t>
  </si>
  <si>
    <t>Affordable, Not Available @ 40% AMI</t>
  </si>
  <si>
    <t>Central Nonmetropolitan 
Area (minus Putnam &amp; Sumter)</t>
  </si>
  <si>
    <t>Northwest Nonmetropolitan Area 
(plus Bay, Gadsden, Jefferson, 
&amp; Wakulla)</t>
  </si>
  <si>
    <t>Palm Bay-Melbourne-Titusville, 
FL MSA</t>
  </si>
  <si>
    <t>South Nonmetropolitan Area (minus 
Monroe)</t>
  </si>
  <si>
    <t>Tallahassee, FL MSA (minus Gadsden, Jefferson 
&amp; Wakulla)</t>
  </si>
  <si>
    <t>Tampa-St. Petersburg-Clearwater, 
FL MSA</t>
  </si>
  <si>
    <t>Renters 
0-50% AMI</t>
  </si>
  <si>
    <t>Affordable @ 50% AMI</t>
  </si>
  <si>
    <t>Affordable/Available @ 50% AMI</t>
  </si>
  <si>
    <t>Affordable, Not Available @ 50% AMI</t>
  </si>
  <si>
    <t>Deltona-Daytona Beach-Ormond 
Beach, FL MSA &amp; Palm Coast, 
FL MSA</t>
  </si>
  <si>
    <t>Northwest Nonmetropolitan Area 
(plus Bay, Gadsden, Jefferson,
 &amp; Wakulla)</t>
  </si>
  <si>
    <t>Pensacola-Ferry Pass-Brent, 
FL MSA</t>
  </si>
  <si>
    <t>Sarasota-Bradenton-Venice, 
FL MSA</t>
  </si>
  <si>
    <t>South Nonmetropolitan Area 
(minus Monroe)</t>
  </si>
  <si>
    <t>Tampa-St. Petersburg-Clearwater, FL MSA</t>
  </si>
  <si>
    <t xml:space="preserve">Table 4.4. Affordable/Available Detail Table for 0-60% AMI, Florida Modified MSAs and Non-Metropolitan Areas, 2019 Estimate </t>
  </si>
  <si>
    <t>Renters
0-60% AMI</t>
  </si>
  <si>
    <t>Affordable @ 60% AMI</t>
  </si>
  <si>
    <t>Affordable/Available @ 60% AMI</t>
  </si>
  <si>
    <t>Affordable, 
Not Available 
@ 60% AMI</t>
  </si>
  <si>
    <t>Affordable 
Units 
Occupied by 
Higher
Income 
Households 
(C-F)</t>
  </si>
  <si>
    <t>Central Nonmetropolitan Area
(minus Putnam &amp; Sumter)</t>
  </si>
  <si>
    <t>Jacksonville, FL MSA plus 
Putnam</t>
  </si>
  <si>
    <t>Palm Bay-Melbourne-Titusville, FL
MSA</t>
  </si>
  <si>
    <t>Pensacola-Ferry Pass-Brent, FL 
MSA</t>
  </si>
  <si>
    <t>Sarasota-Bradenton-Venice, FL 
MSA</t>
  </si>
  <si>
    <t xml:space="preserve">Table 4.4. Affordable/Available Detail Table for 0-80% AMI, Florida Modified MSAs and Non-Metropolitan Areas, 2019 Estimate </t>
  </si>
  <si>
    <t>Renters 
0-80% AMI</t>
  </si>
  <si>
    <t>Affordable @ 80% AMI</t>
  </si>
  <si>
    <t>Affordable/Available @ 80% AMI</t>
  </si>
  <si>
    <t>Affordable, 
Not 
Available 
@ 80% AMI</t>
  </si>
  <si>
    <t>Absolute Difference Between Renters and Affordable 
&amp; Available Units (F-B)</t>
  </si>
  <si>
    <t>Affordable 
&amp; Available Units per 
100 Renter Households (F/(B/100))</t>
  </si>
  <si>
    <t>Affordable 
Units 
Occupied by 
Higher 
Income 
Households (C-F)</t>
  </si>
  <si>
    <t>Jacksonville, FL MSA
plus Putnam</t>
  </si>
  <si>
    <t>Orlando-Kissimmee, FL MSA
plus Sumter</t>
  </si>
  <si>
    <t xml:space="preserve">Table 4.4. Affordable/Available Detail Table for 0-120% AMI, Florida Modified MSAs and Non-Metropolitan Areas, 2019 Estimate </t>
  </si>
  <si>
    <t>Renters 
0-120% AMI</t>
  </si>
  <si>
    <t>Affordable @ 120% AMI</t>
  </si>
  <si>
    <t>Affordable/Available @ 120% AMI</t>
  </si>
  <si>
    <t>Affordable, 
Not Available 
@ 120% AMI</t>
  </si>
  <si>
    <t>Renter
Households</t>
  </si>
  <si>
    <t>Affordable &amp; Available 
Units per 
100 Renter Households (F/(B/100))</t>
  </si>
  <si>
    <t>Affordable 
Units Occupied
by Higher 
Income 
Households (C-F)</t>
  </si>
  <si>
    <t>Deltona-Daytona Beach-Ormond
Beach, FL MSA &amp; Palm Coast, FL 
MSA</t>
  </si>
  <si>
    <t>Northwest Nonmetropolitan Area (plus Bay, 
Gadsden, Jefferson, 
&amp; Wakulla)</t>
  </si>
  <si>
    <t>Continuum of Care</t>
  </si>
  <si>
    <t>Individuals: Sheltered &amp; Unsheltered from Point in Time Count</t>
  </si>
  <si>
    <t>Individuals: Unaccompanied Youth Doubled Up &amp; Hotels/Motels from Student Data</t>
  </si>
  <si>
    <t>Total Individuals (Point in Time + Student)</t>
  </si>
  <si>
    <t>Family Households: Sheltered &amp; Unsheltered from Point in Time Count</t>
  </si>
  <si>
    <t>Family Households: Est. Families Doubled Up &amp; Hotels/Motels from Student Data</t>
  </si>
  <si>
    <t>Total Family Households (Point in Time + Student)</t>
  </si>
  <si>
    <t>FL-500</t>
  </si>
  <si>
    <t>FL-501</t>
  </si>
  <si>
    <t>FL-502</t>
  </si>
  <si>
    <t>FL-503</t>
  </si>
  <si>
    <t>FL-504</t>
  </si>
  <si>
    <t>FL-505</t>
  </si>
  <si>
    <t>Okaloosa, Walton</t>
  </si>
  <si>
    <t>FL-506</t>
  </si>
  <si>
    <t>Franklin, Gadsden, Jefferson, Leon, Liberty, Madison, Taylor, Wakulla</t>
  </si>
  <si>
    <t>FL-507</t>
  </si>
  <si>
    <t>Orange, Osceola, Seminole</t>
  </si>
  <si>
    <t>FL-508</t>
  </si>
  <si>
    <t>Alachua, Bradford, Gilchrist, Levy, Putnam</t>
  </si>
  <si>
    <t>FL-509</t>
  </si>
  <si>
    <t>Indian River, Martin, St. Lucie</t>
  </si>
  <si>
    <t>FL-510</t>
  </si>
  <si>
    <t>Clay, Duval, Nassau</t>
  </si>
  <si>
    <t>FL-511</t>
  </si>
  <si>
    <t>FL-512</t>
  </si>
  <si>
    <t>FL-513</t>
  </si>
  <si>
    <t>FL-514</t>
  </si>
  <si>
    <t>FL-515</t>
  </si>
  <si>
    <t>Bay, Calhoun, Gulf, Holmes, Jackson, Washington</t>
  </si>
  <si>
    <t>FL-517</t>
  </si>
  <si>
    <t>Desoto, Glades, Hardee, Hendry, Highlands, Okeechobee</t>
  </si>
  <si>
    <t>FL-518</t>
  </si>
  <si>
    <t>Columbia, Hamilton, Lafayette, Suwannee</t>
  </si>
  <si>
    <t>FL-519</t>
  </si>
  <si>
    <t>FL-520</t>
  </si>
  <si>
    <t>Citrus, Hernando, Lake, Sumter</t>
  </si>
  <si>
    <t>FL-600</t>
  </si>
  <si>
    <t>FL-601</t>
  </si>
  <si>
    <t>FL-602</t>
  </si>
  <si>
    <t>FL-603</t>
  </si>
  <si>
    <t>FL-604</t>
  </si>
  <si>
    <t>FL-605</t>
  </si>
  <si>
    <t>FL-606</t>
  </si>
  <si>
    <t>Table 5.1. Homeless Individuals and Families by Region, 2020</t>
  </si>
  <si>
    <t>Table 5.2. Homeless Persons by Subpopulation, Florida, 2020</t>
  </si>
  <si>
    <t>Subpopulation</t>
  </si>
  <si>
    <t>Persons</t>
  </si>
  <si>
    <t>Chronically Homeless</t>
  </si>
  <si>
    <t>Severely Mentally Ill</t>
  </si>
  <si>
    <t>Chronic Substance Abuse</t>
  </si>
  <si>
    <t>Veterans</t>
  </si>
  <si>
    <t>Persons with HIV/AIDS</t>
  </si>
  <si>
    <t>Victims of Domestic Violence</t>
  </si>
  <si>
    <t>Unaccompanied Youth (Under 18)</t>
  </si>
  <si>
    <t>Unaccompanied Youth (18-24)</t>
  </si>
  <si>
    <t>Parenting Youth</t>
  </si>
  <si>
    <t>Source: U.S. Department of Housing and Urban Development, HUD 2020 Continuum of Care Homeless Assistance Programs Homeless Populations and Subpopulations, https://files.hudexchange.info/reports/published/CoC_PopSub_State_FL_2020.pdf</t>
  </si>
  <si>
    <t>Table 5.4 Estimates of Family Households and Unaccompanied Youth from FDOE Homeless Student Data, 2019-2020</t>
  </si>
  <si>
    <t>FDOE Data: Nighttime Residence of Homeless Students</t>
  </si>
  <si>
    <t>Calculations for Rental Market Study</t>
  </si>
  <si>
    <t>Emergency/ 
Transitional Shelter, 
FEMA Trailers, 
Abandoned 
in Hospitals</t>
  </si>
  <si>
    <t>Doubled Up</t>
  </si>
  <si>
    <t>Unsheltered</t>
  </si>
  <si>
    <t>Hotels/ 
Motels</t>
  </si>
  <si>
    <t>Total 
Homeless 
Students</t>
  </si>
  <si>
    <t>DHM: 
Doubled Up 
+ Hotels/ 
Motels</t>
  </si>
  <si>
    <t>Estimated 
Family 
Households
(DHM*.913)/
1.93</t>
  </si>
  <si>
    <t>Unaccomp. 
Youth 
(DHM*.087)</t>
  </si>
  <si>
    <t>Desoto</t>
  </si>
  <si>
    <t>Table 6.1.  Estimates of Households with Persons with Special Needs, Florida</t>
  </si>
  <si>
    <t>Category</t>
  </si>
  <si>
    <t>Definition</t>
  </si>
  <si>
    <t>Estimate</t>
  </si>
  <si>
    <t>Data Sources</t>
  </si>
  <si>
    <t>Disability-
related 
benefits</t>
  </si>
  <si>
    <t>Low-income (&lt;=60% AMI), cost burdened (&gt;40%) renter households with at least one household member who is: 1) age 18-64, with a disability, receiving Social Security; 2) age 18+, with a disability, receiving SSI; 3) age 18+ with a VA service-related disability rating of 10 percent or more</t>
  </si>
  <si>
    <t>U.S. Census Bureau, 2019 American Community Survey Public Use Microdata Sample; 2021 BEBR population projections.</t>
  </si>
  <si>
    <t>Survivors 
of 
domestic 
violence</t>
  </si>
  <si>
    <t>Estimated number of households based on total number of persons using domestic violence emergency shelters</t>
  </si>
  <si>
    <t>Florida Department of Children and Families, Domestic Violence Annual Report, 7/1/2019-6/30/2020. Assumes each adult entrant equals one household.</t>
  </si>
  <si>
    <t>Youth 
aging out 
of foster 
care</t>
  </si>
  <si>
    <t>Estimate based on youth receiving Aftercare, Extended Foster Care, and Postsecondary Education Services</t>
  </si>
  <si>
    <t>Total </t>
  </si>
  <si>
    <t xml:space="preserve">Table 7.1. Migrant and Seasonal Workers, Households and Household Members </t>
  </si>
  <si>
    <t>Workers</t>
  </si>
  <si>
    <t>Households</t>
  </si>
  <si>
    <t>Household Members</t>
  </si>
  <si>
    <t>Unaccomp. Workers</t>
  </si>
  <si>
    <t>Accompanied Workers</t>
  </si>
  <si>
    <t>Total 
Workers</t>
  </si>
  <si>
    <t>Unaccomp. Worker Households</t>
  </si>
  <si>
    <t>Accompanied Worker Households</t>
  </si>
  <si>
    <t>Total Households</t>
  </si>
  <si>
    <t>Unaccomp. Worker Household Members</t>
  </si>
  <si>
    <t>Accompanied Worker Household Members</t>
  </si>
  <si>
    <t>Total Household Members</t>
  </si>
  <si>
    <t>Migrant</t>
  </si>
  <si>
    <t xml:space="preserve">Seasonal </t>
  </si>
  <si>
    <t>H-2A</t>
  </si>
  <si>
    <t>-</t>
  </si>
  <si>
    <t>Source: U.S. Bureau of Labor Statistics, 2020 Quarterly Census of Employment and Wages; U.S. Department of Labor, National Agricultural Workers Survey (multiple years); U.S. Department of Labor, Office of Foreign Labor Certification, 2021 H-2A Disclosure Data</t>
  </si>
  <si>
    <t>Percentage of State's Farmworkers</t>
  </si>
  <si>
    <t>Farmworkers</t>
  </si>
  <si>
    <t>Farmworker Households</t>
  </si>
  <si>
    <t>Farmworker Household Members</t>
  </si>
  <si>
    <t>County Unknown</t>
  </si>
  <si>
    <t>Table 7.2. Farmworkers, Households and Household Members by County of Employment</t>
  </si>
  <si>
    <t>Table 7.3. Unaccompanied Farmworkers by County of Employment</t>
  </si>
  <si>
    <t>Unaccompanied Migrant Workers</t>
  </si>
  <si>
    <t>Unaccompanied Seasonal Workers</t>
  </si>
  <si>
    <t>H-2A Workers</t>
  </si>
  <si>
    <t>Total Unaccompanied Workers</t>
  </si>
  <si>
    <t>Table 7.4. Accompanied Farmworkers, Households, and Household Members by County of Employment</t>
  </si>
  <si>
    <t>Accomp. Migrant Workers</t>
  </si>
  <si>
    <t>Accomp. Seasonal Workers</t>
  </si>
  <si>
    <t>Total Accomp. Workers</t>
  </si>
  <si>
    <t>Accomp. Migrant Households</t>
  </si>
  <si>
    <t>Accomp. Seasonal Households</t>
  </si>
  <si>
    <t>Total Accomp. Households</t>
  </si>
  <si>
    <t>Accomp. Migrant Household Members</t>
  </si>
  <si>
    <t>Accomp. Seasonal Household Members</t>
  </si>
  <si>
    <t>Total Accomp. Household Members</t>
  </si>
  <si>
    <t>State of
Florida</t>
  </si>
  <si>
    <t>Table 7.5. Multifamily Farmworker Units and Migrant Camp Beds by County 2022</t>
  </si>
  <si>
    <t>Florida Housing &amp; USDA RD Multifamily Units</t>
  </si>
  <si>
    <t>DOH Permitted Camp Beds</t>
  </si>
  <si>
    <t>Source: Florida Department of Health; Shimberg Center for Housing Studies, Assisted Housing Inventory</t>
  </si>
  <si>
    <t>Need for Single Worker Beds</t>
  </si>
  <si>
    <t>Accompanied Migrant &amp; Seasonal Households</t>
  </si>
  <si>
    <t>USDA RD &amp; Florida Housing Multifamily Units</t>
  </si>
  <si>
    <t>Need for Multifamily Units</t>
  </si>
  <si>
    <t>Source: U.S. Bureau of Labor Statistics, 2020 Quarterly Census of Employment and Wages; U.S. Department of Labor, National Agricultural Workers Survey (multiple years); U.S. Department of Labor, Office of Foreign Labor Certification, 2021 H-2A Disclosure Data; Florida Department of Health; Shimberg Center for Housing Studies, Assisted Housing Inventory</t>
  </si>
  <si>
    <t xml:space="preserve"> A</t>
  </si>
  <si>
    <t>Industry</t>
  </si>
  <si>
    <t>Households 0-
60% AMI (ACS)</t>
  </si>
  <si>
    <t>Share of 
Employees in 
Fishing-Related 
Industry (QCEW)</t>
  </si>
  <si>
    <t>Est. Households 0-
60% AMI, Fishing 
Workers Only 
(A*B)</t>
  </si>
  <si>
    <t>Fishing, Hunting and Trapping</t>
  </si>
  <si>
    <t>Animal Production and Aquaculture</t>
  </si>
  <si>
    <t>Seafood and other miscellaneous
foods, manufacturing</t>
  </si>
  <si>
    <t>Total Estimated Low Income Fishing Worker Households</t>
  </si>
  <si>
    <t>Table 8.1 Estimates of Low-Income, Fishing Worker Households, Florida</t>
  </si>
  <si>
    <t>Estimated need for affordable housing (1,742 units) and supportive housing (625 units) from Florida Assessment of Housing for Special Needs and Homeless Populations 2021.</t>
  </si>
  <si>
    <t>Florida Housing Fishing Worker set-aside units</t>
  </si>
  <si>
    <t>Fishing Worker housing need (Households - set-aside units)</t>
  </si>
  <si>
    <t>HUD Continuum of Care</t>
  </si>
  <si>
    <t>Individuals</t>
  </si>
  <si>
    <t>Families</t>
  </si>
  <si>
    <t>Transitional Housing Beds: HIC</t>
  </si>
  <si>
    <t>Total Individual PSH beds (AHI + HIC)</t>
  </si>
  <si>
    <t>Permanent Supportive Housing Level of Effort</t>
  </si>
  <si>
    <t>Transitional Housing Units: HIC</t>
  </si>
  <si>
    <t>Total Family PSH Units (AHI + HIC)</t>
  </si>
  <si>
    <t>Table 5.3. Transitional and Permanent Housing Supply by Region, 2020</t>
  </si>
  <si>
    <r>
      <t xml:space="preserve">Sources: U.S. Department of Housing and Urban Development, </t>
    </r>
    <r>
      <rPr>
        <i/>
        <sz val="9"/>
        <color theme="1"/>
        <rFont val="Rockwell"/>
        <family val="1"/>
      </rPr>
      <t>2020 Annual Homeless Assessment: Part 1 - Point in Time Estimates of Homelessness in the U.S.</t>
    </r>
    <r>
      <rPr>
        <sz val="9"/>
        <color theme="1"/>
        <rFont val="Rockwell"/>
        <family val="1"/>
      </rPr>
      <t>; Shimberg Center for Housing Studies, Assisted Housing Inventory.</t>
    </r>
  </si>
  <si>
    <t>Sources: Shimberg Center analysis of U.S. Census Bureau, 2019 American Community Survey; University of Florida Bureau of Economic and Business Research, 2021 Population Projections</t>
  </si>
  <si>
    <t xml:space="preserve">Sources: U.S. Department of Housing and Urban Development, 2020 Annual Homeless Assessment; Florida Department of Education, 2019-2020 Counts of Homeless Students by District </t>
  </si>
  <si>
    <t xml:space="preserve">Source: Florida Department of Education, 2019-2020 Counts of Homeless Students by District </t>
  </si>
  <si>
    <t>Tab #</t>
  </si>
  <si>
    <t>Contents</t>
  </si>
  <si>
    <t>Affordable/Available Detail for 0-30% AMI, Florida Modified MSAs and Non-Metropolitan Areas, 2019 Estimate</t>
  </si>
  <si>
    <t>Low-Income (≤60% AMI), Cost Burdened (&gt;40%) Renter Households by County in Florida, 2022</t>
  </si>
  <si>
    <t>Low-Income (≤60% AMI), Cost Burdened (&gt;40%) Renter Households by Size, 2022</t>
  </si>
  <si>
    <t>Low-Income (≤60% AMI), Cost Burdened (&gt;40%) Renter Households by Age and County Size, 2022</t>
  </si>
  <si>
    <t>Low-Income (≤60% AMI), Cost Burdened (&gt;40%) Renter Households by Age of Households and Region in Florida, 2022</t>
  </si>
  <si>
    <t>Renter Households by Detailed Income and Cost Burden by County, Florida, 2022, Part I (0-30% AMI, 30.01-60% AMI, 60.01-80% AMI)</t>
  </si>
  <si>
    <t>Difference Between Affordable and Available Rental Housing Units and Renter Households by Income, Florida Regions, 2022</t>
  </si>
  <si>
    <t>Affordable and Available Rental Units per 100 Renters, Florida Regions, 2019</t>
  </si>
  <si>
    <t>Affordable/Available Detail for 0-40% AMI, Florida Modified MSAs and Non-Metropolitan Areas, 2019 Estimate</t>
  </si>
  <si>
    <t>Affordable/Available Detail for 0-50% AMI, Florida Modified MSAs and Non-Metropolitan Areas, 2019 Estimate</t>
  </si>
  <si>
    <t>Affordable/Available Detail for 0-60% AMI, Florida Modified MSAs and Non-Metropolitan Areas, 2019 Estimate</t>
  </si>
  <si>
    <t>Affordable/Available Detail for 0-80% AMI, Florida Modified MSAs and Non-Metropolitan Areas, 2019 Estimate</t>
  </si>
  <si>
    <t>Affordable/Available Detail for 0-120% AMI, Florida Modified MSAs and Non-Metropolitan Areas, 2019 Estimate</t>
  </si>
  <si>
    <t>Homeless Individuals and Families by Region, 2020</t>
  </si>
  <si>
    <t>Transitional and Permanent Housing Supply by Region, 2020</t>
  </si>
  <si>
    <t>Estimates of Family Households and Unaccompanied Youth from FDOE Homeless Student Data, 2019-2020</t>
  </si>
  <si>
    <t>Estimates of Households with Persons with Special Needs, Florida</t>
  </si>
  <si>
    <t>Farmworkers, Households and Household Members by County of Employment</t>
  </si>
  <si>
    <t>Unaccompanied Farmworkers by County of Employment</t>
  </si>
  <si>
    <t>Accompanied Farmworkers, Households, and Household Members by County of Employment</t>
  </si>
  <si>
    <t>Multifamily Farmworker Units and Migrant Camp Beds by County 2022</t>
  </si>
  <si>
    <t>Need for Farmworker Housing by Type and County</t>
  </si>
  <si>
    <t>Estimates of Low-Income, Fishing Worker Households, Florida</t>
  </si>
  <si>
    <t>Renter Households by Detailed Income and Cost Burden by County, Florida, 2022, Part II (80.01-120% AMI, 120.01-140% AMI)</t>
  </si>
  <si>
    <t>Migrant and Seasonal Workers, Households and Household Members</t>
  </si>
  <si>
    <t>Homeless Persons by Subpopulation, Florida, 2020</t>
  </si>
  <si>
    <t>Table 7.6. Need for Farmworker Housing by Type and County 2022</t>
  </si>
  <si>
    <t>Florida Total</t>
  </si>
  <si>
    <t>90,241 (including 36,591 households with head under age 55 and 53,650 households with head age 55 or older)</t>
  </si>
  <si>
    <t>Public and Assisted Housing Supply, Florida, 2022</t>
  </si>
  <si>
    <t>Public and Assisted Housing Supply by County, Florida, 2022</t>
  </si>
  <si>
    <t>Developments and Units at Risk with Subsidies Expiring by 2032, Assisted Housing</t>
  </si>
  <si>
    <t>Program Summary for HUD Properties and Units with Subsidies Expiring by 2032, Unduplicated Count</t>
  </si>
  <si>
    <t>Program Summary for RD Properties and Units with Subsidies Expiring by 2032, Unduplicated Count</t>
  </si>
  <si>
    <t>Developments and Units by Risk Due to Property Age, Public and Assisted Housing</t>
  </si>
  <si>
    <t>Florida Housing-Preserved Properties and Units by Primary Federal Funder, Duplicated Count</t>
  </si>
  <si>
    <t>Preserved Properties and Units by Florida Housing Program, Duplicated Count</t>
  </si>
  <si>
    <t>Tenant Characteristics in Preserved Units vs. Other Florida Housing Units</t>
  </si>
  <si>
    <t>Developments and Units by Preservation Risk Factor and County</t>
  </si>
  <si>
    <t>Table 9.1. Public and Assisted Housing Supply, Florida, 2022</t>
  </si>
  <si>
    <t>Developments</t>
  </si>
  <si>
    <t>Units</t>
  </si>
  <si>
    <t>Public Housing</t>
  </si>
  <si>
    <t>Assisted Housing</t>
  </si>
  <si>
    <t>Source: Shimberg Center for Housing Studies, Assisted Housing Inventory. Unit counts include only rent- and income-restricted units. Public housing developments that have received additional subsidies from assisted housing programs are listed in both categories.</t>
  </si>
  <si>
    <t>Table 9.2. Public and Assisted Housing Supply by County, Florida, 2022</t>
  </si>
  <si>
    <t>% of State’s Public and Assisted Units</t>
  </si>
  <si>
    <t>% of State's Low-Income, Cost Burdened Renters</t>
  </si>
  <si>
    <t>Large Counties: </t>
  </si>
  <si>
    <t>Medium Counties:</t>
  </si>
  <si>
    <t>Medium Total:</t>
  </si>
  <si>
    <t>Small Counties:</t>
  </si>
  <si>
    <t>Source: Shimberg Center for Housing Studies, Assisted Housing Inventory. Unit counts include only rent/income-restricted units. Public housing developments receiving additional subsidies from assisted housing programs are listed in both categories. Therefore, the number of total developments and units is lower than the sum of the values for public and assisted housing.</t>
  </si>
  <si>
    <t>Table 9.3. Developments and Units at Risk with Subsidies Expiring by 2032, Assisted Housing</t>
  </si>
  <si>
    <t>Expiring by 2032</t>
  </si>
  <si>
    <t>Florida Housing</t>
  </si>
  <si>
    <t>USDA Rural Development</t>
  </si>
  <si>
    <t>HUD</t>
  </si>
  <si>
    <t>Property and Unit Counts</t>
  </si>
  <si>
    <t>At-Risk Properties</t>
  </si>
  <si>
    <t>At-Risk Units</t>
  </si>
  <si>
    <t>HUD/RD Rental Assistance Units</t>
  </si>
  <si>
    <t>% of Funders' Units at Risk</t>
  </si>
  <si>
    <t>Target Population</t>
  </si>
  <si>
    <t>Family</t>
  </si>
  <si>
    <t>Elderly</t>
  </si>
  <si>
    <t>Other</t>
  </si>
  <si>
    <t>13% (Farmworker/ Family)</t>
  </si>
  <si>
    <t>8% (Persons with Disabilities)</t>
  </si>
  <si>
    <t>Average Tenant Income</t>
  </si>
  <si>
    <r>
      <t>Location</t>
    </r>
    <r>
      <rPr>
        <sz val="11"/>
        <color rgb="FF000000"/>
        <rFont val="Tw Cen MT"/>
        <family val="2"/>
      </rPr>
      <t> </t>
    </r>
  </si>
  <si>
    <t>Large County</t>
  </si>
  <si>
    <t>Medium County</t>
  </si>
  <si>
    <t>Small County</t>
  </si>
  <si>
    <t>Counties with the Most Affected Units</t>
  </si>
  <si>
    <t>Orange, Miami-Dade, Hillsborough, Osceola, Palm Beach</t>
  </si>
  <si>
    <t>Polk, Lake, Highlands, Gadsden, Leon, Santa Rosa</t>
  </si>
  <si>
    <t>Miami-Dade, Duval, Escambia</t>
  </si>
  <si>
    <t>In 2019 Qualified Census Tract (QCT)</t>
  </si>
  <si>
    <t>In 2019 Difficult Development Area (DDA)</t>
  </si>
  <si>
    <t>Source: Shimberg Center for Housing Studies, Assisted Housing Inventory. Percentages refer to share of assisted units in risk category unless otherwise noted. Because a small number of properties have expiring subsidies from more than one funder, some properties and units are included in more than one column.</t>
  </si>
  <si>
    <t>Table 9.4. Program Summary for HUD Properties and Units with Subsidies Expiring by 2032, Unduplicated Count</t>
  </si>
  <si>
    <t>Rental Assistance, No Section 202</t>
  </si>
  <si>
    <t>Rental Assistance and Section 202</t>
  </si>
  <si>
    <t>HUD Use Agreement</t>
  </si>
  <si>
    <t>Properties</t>
  </si>
  <si>
    <t>Source: Shimberg Center for Housing Studies, Assisted Housing Inventory</t>
  </si>
  <si>
    <t>Table 9.5. Program Summary for RD Properties and Units with Subsidies Expiring by 2032, Unduplicated Count</t>
  </si>
  <si>
    <t>Section 515 and Rental Assistance</t>
  </si>
  <si>
    <t>Section 514/516 and Rental Assistance</t>
  </si>
  <si>
    <t>Section 515, No Rental Assistance</t>
  </si>
  <si>
    <t>Section 514/516, No Rental Assistance</t>
  </si>
  <si>
    <t xml:space="preserve"> -   </t>
  </si>
  <si>
    <t>Source: Shimberg Center for Housing Studies, Assisted Housing Inventory. Four Section 515 properties with 150 units receive rental assistance from HUD rather than from RD. HUD rental assistance contracts are renewable upon expiration even if the Section 515 mortgage is no longer active; RD rental assistance contracts are not.</t>
  </si>
  <si>
    <t>Table 9.6. Developments and Units by Risk Due to Property Age, Public and Assisted Housing</t>
  </si>
  <si>
    <t>30+ Year Old</t>
  </si>
  <si>
    <t>15-29 Year Old</t>
  </si>
  <si>
    <t>&lt;15 Year Old</t>
  </si>
  <si>
    <t>% of All Assisted Units</t>
  </si>
  <si>
    <t>Funder</t>
  </si>
  <si>
    <t>HUD Multifamily</t>
  </si>
  <si>
    <t>RD</t>
  </si>
  <si>
    <t>LHFA</t>
  </si>
  <si>
    <t>Persons with Disabilities</t>
  </si>
  <si>
    <t>Location</t>
  </si>
  <si>
    <t>Counties Most Affected by Aging Properties</t>
  </si>
  <si>
    <t>All Large Counties, Polk</t>
  </si>
  <si>
    <t>Orange, Miami-Dade, Hillsborough, Duval, Broward, Palm Beach</t>
  </si>
  <si>
    <t>In Qualified Census Tract (QCT)</t>
  </si>
  <si>
    <t>In Difficult Development Area (DDA)</t>
  </si>
  <si>
    <t>Source: Shimberg Center for Housing Studies, Assisted Housing Inventory. Property age refers to year built for new construction projects and approximate year of rehabilitation for preservation or rehabilitation projects. Percentages refer to share of assisted units in age category unless otherwise noted. Funder totals may add up to more than 100 percent because developments can have funding from more than one agency.</t>
  </si>
  <si>
    <t>Table 9.7. Florida Housing-Preserved Properties and Units by Primary Federal Funder, Duplicated Count</t>
  </si>
  <si>
    <t>Source: Shimberg Center for Housing Studies, Assisted Housing Inventory. Six properties have both RD mortgages and HUD rental assistance.</t>
  </si>
  <si>
    <t>Table 9.8. Preserved Properties and Units by Florida Housing Program, Duplicated Count</t>
  </si>
  <si>
    <t>Housing Credits 9%</t>
  </si>
  <si>
    <t>Housing Credits 4%</t>
  </si>
  <si>
    <t>SAIL</t>
  </si>
  <si>
    <t>State Bonds</t>
  </si>
  <si>
    <t>Source: Shimberg Center for Housing Studies, Assisted Housing Inventory. Several properties fall into more than one category because they received more than one type of Florida Housing funding.</t>
  </si>
  <si>
    <t>Table 9.9. Tenant Characteristics in Preserved Units vs. Other Florida Housing Units</t>
  </si>
  <si>
    <t>Preserved Units</t>
  </si>
  <si>
    <t>Other Florida Housing Units</t>
  </si>
  <si>
    <t>Average Tenant Rent</t>
  </si>
  <si>
    <t>% Elderly</t>
  </si>
  <si>
    <t>% with Children</t>
  </si>
  <si>
    <t xml:space="preserve"> Source: Shimberg Center for Housing Studies, Assisted Housing Inventory</t>
  </si>
  <si>
    <t>Table 9.10. Developments and Units by Preservation Risk Factor and County</t>
  </si>
  <si>
    <t>FHFC Risk</t>
  </si>
  <si>
    <t>RD Maturing Mortgages</t>
  </si>
  <si>
    <t>HUD Expiring Rental Assistance</t>
  </si>
  <si>
    <t>Devs w/at least one risk factor</t>
  </si>
  <si>
    <t>Units w/at least one risk factor</t>
  </si>
  <si>
    <t>Dev.</t>
  </si>
  <si>
    <t>% of State’s Units</t>
  </si>
  <si>
    <t>Large Counties: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</si>
</sst>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0.0%"/>
  </numFmts>
  <fonts count="36"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rgb="FF000000"/>
      <name val="Rockwell"/>
      <family val="1"/>
    </font>
    <font>
      <b/>
      <sz val="10"/>
      <color rgb="FF000000"/>
      <name val="Rockwell"/>
      <family val="1"/>
    </font>
    <font>
      <b/>
      <sz val="10"/>
      <color theme="1"/>
      <name val="Rockwell"/>
      <family val="1"/>
    </font>
    <font>
      <sz val="10"/>
      <name val="Rockwell"/>
      <family val="1"/>
    </font>
    <font>
      <b/>
      <sz val="10"/>
      <name val="Rockwell"/>
      <family val="1"/>
    </font>
    <font>
      <b/>
      <sz val="9"/>
      <color rgb="FF000000"/>
      <name val="Rockwell"/>
      <family val="1"/>
    </font>
    <font>
      <b/>
      <sz val="8"/>
      <color theme="1"/>
      <name val="Rockwell"/>
      <family val="1"/>
    </font>
    <font>
      <sz val="8"/>
      <color theme="1"/>
      <name val="Rockwell"/>
      <family val="1"/>
    </font>
    <font>
      <b/>
      <sz val="8"/>
      <color rgb="FF000000"/>
      <name val="Rockwell"/>
      <family val="1"/>
    </font>
    <font>
      <b/>
      <sz val="9"/>
      <color theme="1"/>
      <name val="Rockwell"/>
      <family val="1"/>
    </font>
    <font>
      <sz val="9"/>
      <color theme="1"/>
      <name val="Rockwell"/>
      <family val="1"/>
    </font>
    <font>
      <sz val="11"/>
      <color theme="1"/>
      <name val="Tw Cen MT"/>
      <family val="2"/>
    </font>
    <font>
      <b/>
      <sz val="11"/>
      <color rgb="FF393939"/>
      <name val="Tw Cen MT"/>
      <family val="2"/>
    </font>
    <font>
      <sz val="9"/>
      <color rgb="FF000000"/>
      <name val="Rockwell"/>
      <family val="1"/>
    </font>
    <font>
      <sz val="11"/>
      <color theme="1"/>
      <name val="Rockwell"/>
      <family val="1"/>
    </font>
    <font>
      <sz val="10"/>
      <color theme="1"/>
      <name val="Rockwell"/>
      <family val="1"/>
    </font>
    <font>
      <sz val="10.5"/>
      <color theme="1"/>
      <name val="Rockwell"/>
      <family val="1"/>
    </font>
    <font>
      <b/>
      <sz val="11"/>
      <color theme="1"/>
      <name val="Rockwell"/>
      <family val="1"/>
    </font>
    <font>
      <sz val="11"/>
      <color rgb="FF000000"/>
      <name val="Calibri"/>
      <family val="2"/>
      <scheme val="minor"/>
    </font>
    <font>
      <sz val="11"/>
      <color rgb="FF000000"/>
      <name val="Rockwell"/>
      <family val="1"/>
    </font>
    <font>
      <i/>
      <sz val="9"/>
      <color theme="1"/>
      <name val="Rockwell"/>
      <family val="1"/>
    </font>
    <font>
      <b/>
      <sz val="12"/>
      <color theme="1"/>
      <name val="Calibri"/>
      <family val="2"/>
      <scheme val="minor"/>
    </font>
    <font>
      <sz val="10"/>
      <color rgb="FF000000"/>
      <name val="Tw Cen MT"/>
      <family val="2"/>
    </font>
    <font>
      <b/>
      <sz val="10"/>
      <color rgb="FF000000"/>
      <name val="Tw Cen MT"/>
      <family val="2"/>
    </font>
    <font>
      <sz val="10"/>
      <color theme="1"/>
      <name val="Tw Cen MT"/>
      <family val="2"/>
    </font>
    <font>
      <b/>
      <sz val="9"/>
      <color rgb="FF000000"/>
      <name val="Tw Cen MT"/>
      <family val="2"/>
    </font>
    <font>
      <sz val="9"/>
      <color rgb="FF000000"/>
      <name val="Tw Cen MT"/>
      <family val="2"/>
    </font>
    <font>
      <sz val="11"/>
      <color rgb="FF000000"/>
      <name val="Tw Cen MT"/>
      <family val="2"/>
    </font>
    <font>
      <b/>
      <sz val="10"/>
      <color theme="1"/>
      <name val="Tw Cen MT"/>
      <family val="2"/>
    </font>
    <font>
      <sz val="8"/>
      <color rgb="FF000000"/>
      <name val="Tw Cen MT"/>
      <family val="2"/>
    </font>
    <font>
      <b/>
      <sz val="8"/>
      <color rgb="FF000000"/>
      <name val="Tw Cen MT"/>
      <family val="2"/>
    </font>
    <font>
      <b/>
      <sz val="7"/>
      <color rgb="FF000000"/>
      <name val="Tw Cen MT"/>
      <family val="2"/>
    </font>
  </fonts>
  <fills count="3">
    <fill>
      <patternFill patternType="none"/>
    </fill>
    <fill>
      <patternFill patternType="gray125"/>
    </fill>
    <fill>
      <patternFill patternType="solid">
        <fgColor rgb="FFFFFFFF"/>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rgb="FF000000"/>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indexed="64"/>
      </bottom>
      <diagonal/>
    </border>
    <border>
      <left/>
      <right style="thick">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thick">
        <color indexed="64"/>
      </bottom>
      <diagonal/>
    </border>
    <border>
      <left/>
      <right style="medium">
        <color indexed="64"/>
      </right>
      <top/>
      <bottom style="thick">
        <color indexed="64"/>
      </bottom>
      <diagonal/>
    </border>
    <border>
      <left style="medium">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style="medium">
        <color rgb="FF999999"/>
      </right>
      <top/>
      <bottom style="medium">
        <color rgb="FF999999"/>
      </bottom>
      <diagonal/>
    </border>
  </borders>
  <cellStyleXfs count="4">
    <xf numFmtId="0" fontId="0" fillId="0" borderId="0"/>
    <xf numFmtId="9" fontId="3" fillId="0" borderId="0" applyFont="0" applyFill="0" applyBorder="0" applyAlignment="0" applyProtection="0"/>
    <xf numFmtId="0" fontId="2" fillId="0" borderId="0"/>
    <xf numFmtId="0" fontId="1" fillId="0" borderId="0"/>
  </cellStyleXfs>
  <cellXfs count="339">
    <xf numFmtId="0" fontId="0" fillId="0" borderId="0" xfId="0"/>
    <xf numFmtId="0" fontId="4" fillId="0" borderId="1" xfId="0" applyFont="1" applyBorder="1" applyAlignment="1">
      <alignment vertical="center"/>
    </xf>
    <xf numFmtId="0" fontId="5" fillId="0" borderId="1" xfId="0" applyFont="1" applyBorder="1" applyAlignment="1">
      <alignment horizontal="center" wrapText="1"/>
    </xf>
    <xf numFmtId="0" fontId="6" fillId="0" borderId="1" xfId="0" applyFont="1" applyBorder="1" applyAlignment="1">
      <alignment horizontal="center" wrapText="1"/>
    </xf>
    <xf numFmtId="0" fontId="7" fillId="0" borderId="1" xfId="0" applyFont="1" applyBorder="1" applyAlignment="1">
      <alignment horizontal="left" indent="1"/>
    </xf>
    <xf numFmtId="3" fontId="7" fillId="0" borderId="1" xfId="0" applyNumberFormat="1" applyFont="1" applyBorder="1"/>
    <xf numFmtId="9" fontId="7" fillId="0" borderId="1" xfId="1" applyFont="1" applyBorder="1"/>
    <xf numFmtId="10" fontId="7" fillId="0" borderId="1" xfId="1" applyNumberFormat="1" applyFont="1" applyBorder="1"/>
    <xf numFmtId="0" fontId="6" fillId="0" borderId="1" xfId="0" applyFont="1" applyBorder="1" applyAlignment="1">
      <alignment horizontal="left"/>
    </xf>
    <xf numFmtId="3" fontId="6" fillId="0" borderId="1" xfId="0" applyNumberFormat="1" applyFont="1" applyBorder="1"/>
    <xf numFmtId="9" fontId="8" fillId="0" borderId="1" xfId="1" applyFont="1" applyBorder="1"/>
    <xf numFmtId="10" fontId="8" fillId="0" borderId="1" xfId="1" applyNumberFormat="1" applyFont="1" applyBorder="1"/>
    <xf numFmtId="0" fontId="7" fillId="0" borderId="1" xfId="0" applyFont="1" applyBorder="1"/>
    <xf numFmtId="0" fontId="6" fillId="0" borderId="1" xfId="0" applyFont="1" applyBorder="1"/>
    <xf numFmtId="3" fontId="7" fillId="0" borderId="1" xfId="0" applyNumberFormat="1" applyFont="1" applyBorder="1" applyAlignment="1">
      <alignment horizontal="right"/>
    </xf>
    <xf numFmtId="164" fontId="7" fillId="0" borderId="1" xfId="0" applyNumberFormat="1" applyFont="1" applyBorder="1" applyAlignment="1">
      <alignment horizontal="right"/>
    </xf>
    <xf numFmtId="3" fontId="6" fillId="0" borderId="1" xfId="0" applyNumberFormat="1" applyFont="1" applyBorder="1" applyAlignment="1">
      <alignment horizontal="right"/>
    </xf>
    <xf numFmtId="164" fontId="6" fillId="0" borderId="1" xfId="0" applyNumberFormat="1" applyFont="1" applyBorder="1" applyAlignment="1">
      <alignment horizontal="right"/>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left"/>
    </xf>
    <xf numFmtId="3" fontId="11" fillId="0" borderId="1" xfId="0" applyNumberFormat="1" applyFont="1" applyBorder="1"/>
    <xf numFmtId="9" fontId="11" fillId="0" borderId="1" xfId="0" applyNumberFormat="1" applyFont="1" applyBorder="1"/>
    <xf numFmtId="3" fontId="11" fillId="0" borderId="1" xfId="0" applyNumberFormat="1" applyFont="1" applyBorder="1" applyAlignment="1">
      <alignment horizontal="right"/>
    </xf>
    <xf numFmtId="9" fontId="11" fillId="0" borderId="1" xfId="0" applyNumberFormat="1" applyFont="1" applyBorder="1" applyAlignment="1">
      <alignment horizontal="right"/>
    </xf>
    <xf numFmtId="0" fontId="12" fillId="0" borderId="1" xfId="0" applyFont="1" applyBorder="1" applyAlignment="1">
      <alignment vertical="center"/>
    </xf>
    <xf numFmtId="3" fontId="10" fillId="0" borderId="1" xfId="0" applyNumberFormat="1" applyFont="1" applyBorder="1"/>
    <xf numFmtId="9" fontId="10" fillId="0" borderId="1" xfId="0" applyNumberFormat="1"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14" fillId="0" borderId="1" xfId="0" applyFont="1" applyBorder="1" applyAlignment="1">
      <alignment wrapText="1"/>
    </xf>
    <xf numFmtId="3" fontId="14" fillId="0" borderId="1" xfId="0" applyNumberFormat="1" applyFont="1" applyBorder="1"/>
    <xf numFmtId="9" fontId="14" fillId="0" borderId="1" xfId="0" applyNumberFormat="1" applyFont="1" applyBorder="1"/>
    <xf numFmtId="0" fontId="14" fillId="0" borderId="1" xfId="0" applyFont="1" applyBorder="1"/>
    <xf numFmtId="3" fontId="14" fillId="0" borderId="2" xfId="0" applyNumberFormat="1" applyFont="1" applyBorder="1"/>
    <xf numFmtId="0" fontId="13" fillId="0" borderId="1" xfId="0" applyFont="1" applyBorder="1"/>
    <xf numFmtId="3" fontId="13" fillId="0" borderId="1" xfId="0" applyNumberFormat="1" applyFont="1" applyBorder="1"/>
    <xf numFmtId="9" fontId="13" fillId="0" borderId="3" xfId="0" applyNumberFormat="1" applyFont="1" applyBorder="1"/>
    <xf numFmtId="9" fontId="13" fillId="0" borderId="4" xfId="0" applyNumberFormat="1" applyFont="1" applyBorder="1"/>
    <xf numFmtId="9" fontId="13" fillId="0" borderId="1" xfId="0" applyNumberFormat="1" applyFont="1" applyBorder="1"/>
    <xf numFmtId="9" fontId="7" fillId="0" borderId="1" xfId="1" applyFont="1" applyFill="1" applyBorder="1" applyAlignment="1">
      <alignment horizontal="right"/>
    </xf>
    <xf numFmtId="9" fontId="8" fillId="0" borderId="1" xfId="1" applyFont="1" applyFill="1" applyBorder="1" applyAlignment="1">
      <alignment horizontal="right"/>
    </xf>
    <xf numFmtId="9" fontId="7" fillId="0" borderId="1" xfId="1" applyFont="1" applyFill="1" applyBorder="1"/>
    <xf numFmtId="9" fontId="8" fillId="0" borderId="1" xfId="1" applyFont="1" applyFill="1" applyBorder="1"/>
    <xf numFmtId="3" fontId="8" fillId="0" borderId="1" xfId="0" applyNumberFormat="1" applyFont="1" applyBorder="1" applyAlignment="1">
      <alignment horizontal="right"/>
    </xf>
    <xf numFmtId="0" fontId="15" fillId="0" borderId="0" xfId="0" applyFont="1"/>
    <xf numFmtId="0" fontId="16" fillId="0" borderId="0" xfId="0" applyFont="1" applyAlignment="1">
      <alignment vertical="center"/>
    </xf>
    <xf numFmtId="0" fontId="9" fillId="0" borderId="1" xfId="0" applyFont="1" applyBorder="1" applyAlignment="1">
      <alignment horizontal="center"/>
    </xf>
    <xf numFmtId="3" fontId="18" fillId="0" borderId="1" xfId="0" applyNumberFormat="1" applyFont="1" applyBorder="1"/>
    <xf numFmtId="0" fontId="14" fillId="0" borderId="0" xfId="0" applyFont="1" applyAlignment="1">
      <alignment vertical="center"/>
    </xf>
    <xf numFmtId="0" fontId="4" fillId="0" borderId="1" xfId="0" applyFont="1" applyBorder="1"/>
    <xf numFmtId="3" fontId="19" fillId="0" borderId="1" xfId="0" applyNumberFormat="1" applyFont="1" applyBorder="1"/>
    <xf numFmtId="0" fontId="4" fillId="0" borderId="1" xfId="0" applyFont="1" applyBorder="1" applyAlignment="1">
      <alignment wrapText="1"/>
    </xf>
    <xf numFmtId="0" fontId="12" fillId="0" borderId="1" xfId="0" applyFont="1" applyBorder="1" applyAlignment="1">
      <alignment horizontal="center"/>
    </xf>
    <xf numFmtId="0" fontId="12" fillId="0" borderId="1" xfId="0" applyFont="1" applyBorder="1" applyAlignment="1">
      <alignment horizontal="center" wrapText="1"/>
    </xf>
    <xf numFmtId="3" fontId="4" fillId="0" borderId="1" xfId="0" applyNumberFormat="1" applyFont="1" applyBorder="1" applyAlignment="1">
      <alignment horizontal="right"/>
    </xf>
    <xf numFmtId="0" fontId="5" fillId="0" borderId="1" xfId="0" applyFont="1" applyBorder="1"/>
    <xf numFmtId="3" fontId="21" fillId="0" borderId="1" xfId="0" applyNumberFormat="1" applyFont="1" applyBorder="1"/>
    <xf numFmtId="3" fontId="5" fillId="0" borderId="1" xfId="0" applyNumberFormat="1" applyFont="1" applyBorder="1" applyAlignment="1">
      <alignment horizontal="right"/>
    </xf>
    <xf numFmtId="0" fontId="18" fillId="0" borderId="0" xfId="0" applyFont="1"/>
    <xf numFmtId="0" fontId="9" fillId="0" borderId="1" xfId="0" applyFont="1" applyBorder="1" applyAlignment="1">
      <alignment horizontal="center" wrapText="1"/>
    </xf>
    <xf numFmtId="0" fontId="8" fillId="0" borderId="1" xfId="0" applyFont="1" applyBorder="1" applyAlignment="1">
      <alignment horizontal="center" wrapText="1"/>
    </xf>
    <xf numFmtId="0" fontId="8" fillId="0" borderId="4" xfId="0" applyFont="1" applyBorder="1" applyAlignment="1">
      <alignment horizontal="center" wrapText="1"/>
    </xf>
    <xf numFmtId="0" fontId="5" fillId="0" borderId="4" xfId="0" applyFont="1" applyBorder="1" applyAlignment="1">
      <alignment horizontal="center" wrapText="1"/>
    </xf>
    <xf numFmtId="0" fontId="7" fillId="0" borderId="6" xfId="0" applyFont="1" applyBorder="1" applyAlignment="1">
      <alignment horizontal="left" wrapText="1"/>
    </xf>
    <xf numFmtId="0" fontId="7" fillId="0" borderId="12" xfId="0" applyFont="1" applyBorder="1" applyAlignment="1">
      <alignment horizontal="left" wrapText="1"/>
    </xf>
    <xf numFmtId="3" fontId="4" fillId="0" borderId="12" xfId="0" applyNumberFormat="1" applyFont="1" applyBorder="1"/>
    <xf numFmtId="3" fontId="5" fillId="0" borderId="12" xfId="0" applyNumberFormat="1" applyFont="1" applyBorder="1"/>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4" fillId="0" borderId="6" xfId="0" applyFont="1" applyBorder="1" applyAlignment="1">
      <alignment vertical="center"/>
    </xf>
    <xf numFmtId="3" fontId="4" fillId="0" borderId="12" xfId="0" applyNumberFormat="1" applyFont="1" applyBorder="1" applyAlignment="1">
      <alignment horizontal="right" vertical="center"/>
    </xf>
    <xf numFmtId="0" fontId="4" fillId="0" borderId="12" xfId="0" applyFont="1" applyBorder="1" applyAlignment="1">
      <alignment horizontal="right" vertical="center"/>
    </xf>
    <xf numFmtId="0" fontId="17" fillId="0" borderId="0" xfId="0" applyFont="1" applyAlignment="1">
      <alignment vertical="center"/>
    </xf>
    <xf numFmtId="0" fontId="22" fillId="0" borderId="0" xfId="0" applyFont="1"/>
    <xf numFmtId="0" fontId="9" fillId="0" borderId="12" xfId="0" applyFont="1" applyBorder="1" applyAlignment="1">
      <alignment horizontal="center" wrapText="1"/>
    </xf>
    <xf numFmtId="0" fontId="9" fillId="0" borderId="12" xfId="0" applyFont="1" applyBorder="1" applyAlignment="1">
      <alignment horizontal="center"/>
    </xf>
    <xf numFmtId="0" fontId="17" fillId="0" borderId="6" xfId="0" applyFont="1" applyBorder="1" applyAlignment="1">
      <alignment horizontal="right"/>
    </xf>
    <xf numFmtId="3" fontId="17" fillId="0" borderId="12" xfId="0" applyNumberFormat="1" applyFont="1" applyBorder="1" applyAlignment="1">
      <alignment horizontal="right"/>
    </xf>
    <xf numFmtId="0" fontId="9" fillId="0" borderId="6" xfId="0" applyFont="1" applyBorder="1" applyAlignment="1">
      <alignment horizontal="right"/>
    </xf>
    <xf numFmtId="3" fontId="9" fillId="0" borderId="12" xfId="0" applyNumberFormat="1" applyFont="1" applyBorder="1" applyAlignment="1">
      <alignment horizontal="right"/>
    </xf>
    <xf numFmtId="0" fontId="5" fillId="0" borderId="1" xfId="0" applyFont="1" applyBorder="1" applyAlignment="1">
      <alignment horizontal="center" vertical="center" wrapText="1"/>
    </xf>
    <xf numFmtId="0" fontId="5" fillId="0" borderId="4" xfId="0" applyFont="1" applyBorder="1" applyAlignment="1">
      <alignment horizontal="center" vertical="center" wrapText="1"/>
    </xf>
    <xf numFmtId="0" fontId="4" fillId="0" borderId="6" xfId="0" applyFont="1" applyBorder="1" applyAlignment="1">
      <alignment horizontal="left" vertical="top" wrapText="1"/>
    </xf>
    <xf numFmtId="0" fontId="4" fillId="0" borderId="12" xfId="0" applyFont="1" applyBorder="1" applyAlignment="1">
      <alignment horizontal="left" vertical="top" wrapText="1"/>
    </xf>
    <xf numFmtId="3" fontId="4" fillId="0" borderId="12" xfId="0" applyNumberFormat="1" applyFont="1" applyBorder="1" applyAlignment="1">
      <alignment horizontal="left" vertical="top" wrapText="1"/>
    </xf>
    <xf numFmtId="0" fontId="5" fillId="0" borderId="6" xfId="0" applyFont="1" applyBorder="1" applyAlignment="1">
      <alignment vertical="center" wrapText="1"/>
    </xf>
    <xf numFmtId="0" fontId="5" fillId="0" borderId="12" xfId="0" applyFont="1" applyBorder="1" applyAlignment="1">
      <alignment vertical="center" wrapText="1"/>
    </xf>
    <xf numFmtId="3" fontId="0" fillId="0" borderId="0" xfId="0" applyNumberFormat="1"/>
    <xf numFmtId="3" fontId="4" fillId="0" borderId="12" xfId="0" applyNumberFormat="1" applyFont="1" applyBorder="1" applyAlignment="1">
      <alignment horizontal="right" vertical="center" wrapText="1"/>
    </xf>
    <xf numFmtId="3" fontId="5" fillId="0" borderId="12" xfId="0" applyNumberFormat="1" applyFont="1" applyBorder="1" applyAlignment="1">
      <alignment horizontal="right" vertical="center"/>
    </xf>
    <xf numFmtId="3" fontId="5" fillId="0" borderId="12" xfId="0" applyNumberFormat="1" applyFont="1" applyBorder="1" applyAlignment="1">
      <alignment horizontal="right" vertical="center" wrapText="1"/>
    </xf>
    <xf numFmtId="3" fontId="13" fillId="0" borderId="1" xfId="0" applyNumberFormat="1" applyFont="1" applyBorder="1" applyAlignment="1">
      <alignment horizontal="center"/>
    </xf>
    <xf numFmtId="10" fontId="14" fillId="0" borderId="1" xfId="1" applyNumberFormat="1" applyFont="1" applyBorder="1"/>
    <xf numFmtId="0" fontId="13" fillId="0" borderId="1" xfId="0" applyFont="1" applyBorder="1" applyAlignment="1">
      <alignment vertical="center"/>
    </xf>
    <xf numFmtId="10" fontId="13" fillId="0" borderId="1" xfId="0" applyNumberFormat="1" applyFont="1" applyBorder="1" applyAlignment="1">
      <alignment horizontal="right" vertical="center"/>
    </xf>
    <xf numFmtId="3" fontId="13" fillId="0" borderId="1" xfId="0" applyNumberFormat="1" applyFont="1" applyBorder="1" applyAlignment="1">
      <alignment horizontal="right" vertical="center"/>
    </xf>
    <xf numFmtId="3" fontId="0" fillId="0" borderId="0" xfId="0" applyNumberFormat="1" applyAlignment="1">
      <alignment wrapText="1"/>
    </xf>
    <xf numFmtId="0" fontId="9" fillId="0" borderId="4" xfId="0" applyFont="1" applyBorder="1" applyAlignment="1">
      <alignment horizontal="center" wrapText="1"/>
    </xf>
    <xf numFmtId="3" fontId="17" fillId="0" borderId="6" xfId="0" applyNumberFormat="1" applyFont="1" applyBorder="1"/>
    <xf numFmtId="3" fontId="17" fillId="0" borderId="12" xfId="0" applyNumberFormat="1" applyFont="1" applyBorder="1"/>
    <xf numFmtId="3" fontId="9" fillId="0" borderId="6" xfId="0" applyNumberFormat="1" applyFont="1" applyBorder="1" applyAlignment="1">
      <alignment wrapText="1"/>
    </xf>
    <xf numFmtId="3" fontId="9" fillId="0" borderId="12" xfId="0" applyNumberFormat="1" applyFont="1" applyBorder="1"/>
    <xf numFmtId="0" fontId="4" fillId="0" borderId="4" xfId="0" applyFont="1" applyBorder="1" applyAlignment="1">
      <alignment horizontal="center"/>
    </xf>
    <xf numFmtId="0" fontId="4" fillId="0" borderId="4" xfId="0" applyFont="1" applyBorder="1" applyAlignment="1">
      <alignment horizontal="center" wrapText="1"/>
    </xf>
    <xf numFmtId="0" fontId="5" fillId="0" borderId="6" xfId="0" applyFont="1" applyBorder="1" applyAlignment="1">
      <alignment horizontal="center"/>
    </xf>
    <xf numFmtId="0" fontId="5" fillId="0" borderId="12" xfId="0" applyFont="1" applyBorder="1" applyAlignment="1">
      <alignment horizontal="center" wrapText="1"/>
    </xf>
    <xf numFmtId="0" fontId="4" fillId="0" borderId="6" xfId="0" applyFont="1" applyBorder="1" applyAlignment="1">
      <alignment horizontal="left"/>
    </xf>
    <xf numFmtId="0" fontId="4" fillId="0" borderId="12" xfId="0" applyFont="1" applyBorder="1"/>
    <xf numFmtId="10" fontId="4" fillId="0" borderId="12" xfId="0" applyNumberFormat="1" applyFont="1" applyBorder="1"/>
    <xf numFmtId="0" fontId="4" fillId="0" borderId="6" xfId="0" applyFont="1" applyBorder="1" applyAlignment="1">
      <alignment horizontal="left" wrapText="1"/>
    </xf>
    <xf numFmtId="0" fontId="5" fillId="0" borderId="1" xfId="0" applyFont="1" applyBorder="1" applyAlignment="1">
      <alignment horizontal="center"/>
    </xf>
    <xf numFmtId="0" fontId="5" fillId="0" borderId="1" xfId="0" applyFont="1" applyBorder="1"/>
    <xf numFmtId="0" fontId="18" fillId="0" borderId="0" xfId="0" applyFont="1" applyAlignment="1">
      <alignment horizontal="right"/>
    </xf>
    <xf numFmtId="3" fontId="23" fillId="0" borderId="0" xfId="0" applyNumberFormat="1" applyFont="1" applyFill="1" applyBorder="1"/>
    <xf numFmtId="3" fontId="18" fillId="0" borderId="0" xfId="0" applyNumberFormat="1" applyFont="1"/>
    <xf numFmtId="0" fontId="16" fillId="0" borderId="0" xfId="2" applyFont="1" applyAlignment="1">
      <alignment vertical="center"/>
    </xf>
    <xf numFmtId="0" fontId="2" fillId="0" borderId="0" xfId="2"/>
    <xf numFmtId="0" fontId="5" fillId="0" borderId="21" xfId="2" applyFont="1" applyBorder="1" applyAlignment="1">
      <alignment horizontal="center" vertical="center" wrapText="1"/>
    </xf>
    <xf numFmtId="0" fontId="5" fillId="0" borderId="22" xfId="2" applyFont="1" applyBorder="1" applyAlignment="1">
      <alignment horizontal="center" vertical="center" wrapText="1"/>
    </xf>
    <xf numFmtId="0" fontId="19" fillId="0" borderId="23" xfId="2" applyFont="1" applyBorder="1" applyAlignment="1">
      <alignment vertical="center" wrapText="1"/>
    </xf>
    <xf numFmtId="0" fontId="19" fillId="0" borderId="21" xfId="2" applyFont="1" applyBorder="1" applyAlignment="1">
      <alignment vertical="center" wrapText="1"/>
    </xf>
    <xf numFmtId="0" fontId="19" fillId="0" borderId="21" xfId="2" applyFont="1" applyBorder="1" applyAlignment="1">
      <alignment horizontal="right" vertical="center"/>
    </xf>
    <xf numFmtId="3" fontId="19" fillId="0" borderId="21" xfId="2" applyNumberFormat="1" applyFont="1" applyBorder="1" applyAlignment="1">
      <alignment horizontal="right" vertical="center"/>
    </xf>
    <xf numFmtId="3" fontId="5" fillId="0" borderId="21" xfId="2" applyNumberFormat="1" applyFont="1" applyBorder="1" applyAlignment="1">
      <alignment horizontal="right" vertical="center"/>
    </xf>
    <xf numFmtId="3" fontId="6" fillId="0" borderId="21" xfId="2" applyNumberFormat="1" applyFont="1" applyBorder="1" applyAlignment="1">
      <alignment horizontal="right" vertical="center"/>
    </xf>
    <xf numFmtId="0" fontId="6" fillId="0" borderId="21" xfId="2" applyFont="1" applyBorder="1" applyAlignment="1">
      <alignment horizontal="right" vertical="center"/>
    </xf>
    <xf numFmtId="0" fontId="14" fillId="0" borderId="0" xfId="2" applyFont="1" applyAlignment="1">
      <alignment vertical="center"/>
    </xf>
    <xf numFmtId="2" fontId="19" fillId="0" borderId="22" xfId="2" applyNumberFormat="1" applyFont="1" applyBorder="1" applyAlignment="1">
      <alignment horizontal="right" vertical="center"/>
    </xf>
    <xf numFmtId="2" fontId="6" fillId="0" borderId="22" xfId="2" applyNumberFormat="1" applyFont="1" applyBorder="1" applyAlignment="1">
      <alignment horizontal="right" vertical="center"/>
    </xf>
    <xf numFmtId="2" fontId="19" fillId="0" borderId="21" xfId="2" applyNumberFormat="1" applyFont="1" applyBorder="1" applyAlignment="1">
      <alignment horizontal="right" vertical="center"/>
    </xf>
    <xf numFmtId="2" fontId="6" fillId="0" borderId="21" xfId="2" applyNumberFormat="1" applyFont="1" applyBorder="1" applyAlignment="1">
      <alignment horizontal="right" vertical="center"/>
    </xf>
    <xf numFmtId="9" fontId="4" fillId="0" borderId="0" xfId="1" applyFont="1" applyFill="1" applyBorder="1" applyAlignment="1">
      <alignment horizontal="right"/>
    </xf>
    <xf numFmtId="0" fontId="5" fillId="0" borderId="1" xfId="0" applyFont="1" applyBorder="1" applyAlignment="1">
      <alignment wrapText="1"/>
    </xf>
    <xf numFmtId="3" fontId="5" fillId="0" borderId="1" xfId="0" applyNumberFormat="1" applyFont="1" applyBorder="1"/>
    <xf numFmtId="49" fontId="25" fillId="0" borderId="0" xfId="0" applyNumberFormat="1" applyFont="1"/>
    <xf numFmtId="0" fontId="25" fillId="0" borderId="0" xfId="0" applyFont="1"/>
    <xf numFmtId="0" fontId="16" fillId="0" borderId="0" xfId="3" applyFont="1" applyAlignment="1">
      <alignment vertical="center"/>
    </xf>
    <xf numFmtId="0" fontId="1" fillId="0" borderId="0" xfId="3"/>
    <xf numFmtId="0" fontId="9" fillId="0" borderId="1" xfId="3" applyFont="1" applyBorder="1" applyAlignment="1">
      <alignment horizontal="center" vertical="center" wrapText="1"/>
    </xf>
    <xf numFmtId="0" fontId="9" fillId="0" borderId="25" xfId="3" applyFont="1" applyBorder="1" applyAlignment="1">
      <alignment horizontal="center" vertical="center" wrapText="1"/>
    </xf>
    <xf numFmtId="0" fontId="9" fillId="0" borderId="26" xfId="3" applyFont="1" applyBorder="1" applyAlignment="1">
      <alignment horizontal="center" vertical="center" wrapText="1"/>
    </xf>
    <xf numFmtId="0" fontId="4" fillId="0" borderId="1" xfId="3" applyFont="1" applyBorder="1" applyAlignment="1">
      <alignment vertical="center"/>
    </xf>
    <xf numFmtId="3" fontId="4" fillId="0" borderId="1" xfId="3" applyNumberFormat="1" applyFont="1" applyBorder="1" applyAlignment="1">
      <alignment horizontal="right" vertical="center"/>
    </xf>
    <xf numFmtId="3" fontId="4" fillId="0" borderId="25" xfId="3" applyNumberFormat="1" applyFont="1" applyBorder="1" applyAlignment="1">
      <alignment horizontal="right" vertical="center"/>
    </xf>
    <xf numFmtId="3" fontId="4" fillId="0" borderId="26" xfId="3" applyNumberFormat="1" applyFont="1" applyBorder="1" applyAlignment="1">
      <alignment horizontal="right" vertical="center"/>
    </xf>
    <xf numFmtId="3" fontId="5" fillId="0" borderId="1" xfId="3" applyNumberFormat="1" applyFont="1" applyBorder="1" applyAlignment="1">
      <alignment horizontal="right" vertical="center"/>
    </xf>
    <xf numFmtId="3" fontId="5" fillId="0" borderId="25" xfId="3" applyNumberFormat="1" applyFont="1" applyBorder="1" applyAlignment="1">
      <alignment horizontal="right" vertical="center"/>
    </xf>
    <xf numFmtId="3" fontId="5" fillId="0" borderId="26" xfId="3" applyNumberFormat="1" applyFont="1" applyBorder="1" applyAlignment="1">
      <alignment horizontal="right" vertical="center"/>
    </xf>
    <xf numFmtId="0" fontId="18" fillId="0" borderId="0" xfId="3" applyFont="1"/>
    <xf numFmtId="0" fontId="6" fillId="0" borderId="1" xfId="3" applyFont="1" applyBorder="1" applyAlignment="1">
      <alignment horizontal="center" vertical="center" wrapText="1"/>
    </xf>
    <xf numFmtId="0" fontId="19" fillId="0" borderId="1" xfId="3" applyFont="1" applyBorder="1" applyAlignment="1">
      <alignment vertical="center"/>
    </xf>
    <xf numFmtId="0" fontId="6" fillId="0" borderId="1" xfId="3" applyFont="1" applyBorder="1" applyAlignment="1">
      <alignment vertical="center"/>
    </xf>
    <xf numFmtId="0" fontId="14" fillId="0" borderId="0" xfId="3" applyFont="1" applyAlignment="1">
      <alignment vertical="center"/>
    </xf>
    <xf numFmtId="1" fontId="0" fillId="0" borderId="0" xfId="0" applyNumberFormat="1"/>
    <xf numFmtId="0" fontId="6" fillId="0" borderId="1" xfId="0" applyFont="1" applyBorder="1" applyAlignment="1">
      <alignment horizontal="left"/>
    </xf>
    <xf numFmtId="0" fontId="8" fillId="0" borderId="1" xfId="0" applyFont="1" applyBorder="1" applyAlignment="1">
      <alignment horizontal="center"/>
    </xf>
    <xf numFmtId="0" fontId="6" fillId="0" borderId="1" xfId="0" applyFont="1" applyBorder="1"/>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3" fillId="0" borderId="1" xfId="0" applyFont="1" applyBorder="1"/>
    <xf numFmtId="0" fontId="13" fillId="0" borderId="1" xfId="0" applyFont="1" applyBorder="1" applyAlignment="1">
      <alignment horizontal="center"/>
    </xf>
    <xf numFmtId="0" fontId="6" fillId="0" borderId="3" xfId="0" applyFont="1" applyBorder="1" applyAlignment="1">
      <alignment horizontal="left"/>
    </xf>
    <xf numFmtId="0" fontId="6" fillId="0" borderId="5" xfId="0" applyFont="1" applyBorder="1" applyAlignment="1">
      <alignment horizontal="left"/>
    </xf>
    <xf numFmtId="0" fontId="6" fillId="0" borderId="4" xfId="0" applyFont="1" applyBorder="1" applyAlignment="1">
      <alignment horizontal="left"/>
    </xf>
    <xf numFmtId="0" fontId="7" fillId="0" borderId="1" xfId="0" applyFont="1" applyBorder="1"/>
    <xf numFmtId="0" fontId="6" fillId="0" borderId="1" xfId="0" applyFont="1" applyBorder="1" applyAlignment="1">
      <alignment horizontal="center"/>
    </xf>
    <xf numFmtId="0" fontId="5" fillId="0" borderId="1" xfId="0" applyFont="1" applyBorder="1" applyAlignment="1">
      <alignment horizontal="center"/>
    </xf>
    <xf numFmtId="0" fontId="5" fillId="0" borderId="1" xfId="0" applyFont="1" applyBorder="1"/>
    <xf numFmtId="0" fontId="20" fillId="0" borderId="1" xfId="0" applyFont="1" applyBorder="1"/>
    <xf numFmtId="0" fontId="9" fillId="0" borderId="1" xfId="0" applyFont="1" applyBorder="1" applyAlignment="1">
      <alignment horizontal="center" wrapText="1"/>
    </xf>
    <xf numFmtId="0" fontId="9" fillId="0" borderId="1" xfId="0" applyFont="1" applyBorder="1" applyAlignment="1">
      <alignment horizontal="center"/>
    </xf>
    <xf numFmtId="0" fontId="12" fillId="0" borderId="1" xfId="0" applyFont="1" applyBorder="1" applyAlignment="1">
      <alignment horizontal="center" wrapText="1"/>
    </xf>
    <xf numFmtId="0" fontId="12" fillId="0" borderId="2" xfId="0" applyFont="1" applyBorder="1" applyAlignment="1">
      <alignment horizontal="center" wrapText="1"/>
    </xf>
    <xf numFmtId="0" fontId="12" fillId="0" borderId="6" xfId="0" applyFont="1" applyBorder="1" applyAlignment="1">
      <alignment horizontal="center"/>
    </xf>
    <xf numFmtId="0" fontId="12" fillId="0" borderId="1" xfId="0" applyFont="1" applyBorder="1" applyAlignment="1">
      <alignment horizontal="center"/>
    </xf>
    <xf numFmtId="0" fontId="11" fillId="0" borderId="2" xfId="0" applyFont="1" applyBorder="1"/>
    <xf numFmtId="0" fontId="11" fillId="0" borderId="6" xfId="0" applyFont="1" applyBorder="1"/>
    <xf numFmtId="0" fontId="12" fillId="0" borderId="6" xfId="0" applyFont="1" applyBorder="1" applyAlignment="1">
      <alignment horizontal="center"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12" fillId="0" borderId="10" xfId="0" applyFont="1" applyBorder="1" applyAlignment="1">
      <alignment horizontal="center"/>
    </xf>
    <xf numFmtId="0" fontId="12" fillId="0" borderId="11" xfId="0" applyFont="1" applyBorder="1" applyAlignment="1">
      <alignment horizontal="center"/>
    </xf>
    <xf numFmtId="0" fontId="12" fillId="0" borderId="12" xfId="0" applyFont="1" applyBorder="1" applyAlignment="1">
      <alignment horizontal="center"/>
    </xf>
    <xf numFmtId="0" fontId="9" fillId="0" borderId="2" xfId="0" applyFont="1" applyBorder="1" applyAlignment="1">
      <alignment horizontal="center" wrapText="1"/>
    </xf>
    <xf numFmtId="0" fontId="9" fillId="0" borderId="6" xfId="0" applyFont="1" applyBorder="1" applyAlignment="1">
      <alignment horizontal="center"/>
    </xf>
    <xf numFmtId="0" fontId="11" fillId="0" borderId="1" xfId="0" applyFont="1" applyBorder="1"/>
    <xf numFmtId="0" fontId="8" fillId="0" borderId="3" xfId="0" applyFont="1" applyBorder="1" applyAlignment="1">
      <alignment horizontal="left" wrapText="1"/>
    </xf>
    <xf numFmtId="0" fontId="8" fillId="0" borderId="13" xfId="0" applyFont="1" applyBorder="1" applyAlignment="1">
      <alignment horizontal="left" wrapText="1"/>
    </xf>
    <xf numFmtId="0" fontId="5" fillId="0" borderId="14" xfId="2" applyFont="1" applyBorder="1" applyAlignment="1">
      <alignment horizontal="center" vertical="center" wrapText="1"/>
    </xf>
    <xf numFmtId="0" fontId="5" fillId="0" borderId="20" xfId="2" applyFont="1" applyBorder="1" applyAlignment="1">
      <alignment horizontal="center" vertical="center" wrapText="1"/>
    </xf>
    <xf numFmtId="0" fontId="5" fillId="0" borderId="15" xfId="2" applyFont="1" applyBorder="1" applyAlignment="1">
      <alignment horizontal="center" vertical="center"/>
    </xf>
    <xf numFmtId="0" fontId="5" fillId="0" borderId="16" xfId="2" applyFont="1" applyBorder="1" applyAlignment="1">
      <alignment horizontal="center" vertical="center"/>
    </xf>
    <xf numFmtId="0" fontId="5"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6" fillId="0" borderId="15" xfId="2" applyFont="1" applyBorder="1" applyAlignment="1">
      <alignment vertical="center" wrapText="1"/>
    </xf>
    <xf numFmtId="0" fontId="6" fillId="0" borderId="24" xfId="2" applyFont="1" applyBorder="1" applyAlignment="1">
      <alignment vertical="center" wrapText="1"/>
    </xf>
    <xf numFmtId="0" fontId="9" fillId="0" borderId="2" xfId="0" applyFont="1" applyBorder="1" applyAlignment="1">
      <alignment horizontal="center"/>
    </xf>
    <xf numFmtId="0" fontId="9" fillId="0" borderId="3"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3" fontId="5" fillId="0" borderId="3" xfId="0" applyNumberFormat="1" applyFont="1" applyBorder="1" applyAlignment="1">
      <alignment horizontal="right" vertical="center" wrapText="1"/>
    </xf>
    <xf numFmtId="3" fontId="5" fillId="0" borderId="4" xfId="0" applyNumberFormat="1" applyFont="1" applyBorder="1" applyAlignment="1">
      <alignment horizontal="right" vertical="center" wrapText="1"/>
    </xf>
    <xf numFmtId="0" fontId="4" fillId="0" borderId="2" xfId="0" applyFont="1" applyBorder="1"/>
    <xf numFmtId="0" fontId="4" fillId="0" borderId="6" xfId="0" applyFont="1" applyBorder="1"/>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xf numFmtId="0" fontId="5" fillId="0" borderId="5" xfId="0" applyFont="1" applyBorder="1"/>
    <xf numFmtId="0" fontId="5" fillId="0" borderId="4" xfId="0" applyFont="1" applyBorder="1"/>
    <xf numFmtId="49" fontId="0" fillId="0" borderId="0" xfId="0" applyNumberFormat="1" applyAlignment="1">
      <alignment horizontal="left"/>
    </xf>
    <xf numFmtId="0" fontId="0" fillId="0" borderId="0" xfId="0" applyNumberFormat="1" applyAlignment="1">
      <alignment horizontal="left"/>
    </xf>
    <xf numFmtId="0" fontId="26" fillId="0" borderId="27" xfId="0" applyFont="1" applyBorder="1" applyAlignment="1">
      <alignment vertical="center"/>
    </xf>
    <xf numFmtId="0" fontId="27" fillId="0" borderId="24" xfId="0" applyFont="1" applyBorder="1" applyAlignment="1">
      <alignment horizontal="center" vertical="center"/>
    </xf>
    <xf numFmtId="0" fontId="27" fillId="0" borderId="23" xfId="0" applyFont="1" applyBorder="1" applyAlignment="1">
      <alignment vertical="center"/>
    </xf>
    <xf numFmtId="0" fontId="28" fillId="0" borderId="21" xfId="0" applyFont="1" applyBorder="1" applyAlignment="1">
      <alignment horizontal="right" vertical="center"/>
    </xf>
    <xf numFmtId="3" fontId="28" fillId="0" borderId="21" xfId="0" applyNumberFormat="1" applyFont="1" applyBorder="1" applyAlignment="1">
      <alignment horizontal="right" vertical="center"/>
    </xf>
    <xf numFmtId="0" fontId="29" fillId="0" borderId="15" xfId="0" applyFont="1" applyBorder="1" applyAlignment="1">
      <alignment horizontal="center" vertical="center"/>
    </xf>
    <xf numFmtId="0" fontId="29" fillId="0" borderId="19" xfId="0" applyFont="1" applyBorder="1" applyAlignment="1">
      <alignment horizontal="center" vertical="center"/>
    </xf>
    <xf numFmtId="0" fontId="29" fillId="0" borderId="28" xfId="0" applyFont="1" applyBorder="1" applyAlignment="1">
      <alignment horizontal="center" vertical="center"/>
    </xf>
    <xf numFmtId="0" fontId="29" fillId="0" borderId="16" xfId="0" applyFont="1" applyBorder="1" applyAlignment="1">
      <alignment horizontal="center" vertical="center"/>
    </xf>
    <xf numFmtId="0" fontId="20" fillId="0" borderId="29" xfId="0" applyFont="1" applyBorder="1"/>
    <xf numFmtId="0" fontId="29" fillId="0" borderId="30" xfId="0" applyFont="1" applyBorder="1" applyAlignment="1">
      <alignment horizontal="center" vertical="center"/>
    </xf>
    <xf numFmtId="0" fontId="29" fillId="0" borderId="15" xfId="0" applyFont="1" applyBorder="1" applyAlignment="1">
      <alignment vertical="center"/>
    </xf>
    <xf numFmtId="0" fontId="29" fillId="0" borderId="16" xfId="0" applyFont="1" applyBorder="1" applyAlignment="1">
      <alignment vertical="center"/>
    </xf>
    <xf numFmtId="0" fontId="29" fillId="0" borderId="24" xfId="0" applyFont="1" applyBorder="1" applyAlignment="1">
      <alignment vertical="center"/>
    </xf>
    <xf numFmtId="0" fontId="30" fillId="0" borderId="23" xfId="0" applyFont="1" applyBorder="1" applyAlignment="1">
      <alignment horizontal="left" vertical="center" indent="1"/>
    </xf>
    <xf numFmtId="0" fontId="30" fillId="0" borderId="21" xfId="0" applyFont="1" applyBorder="1" applyAlignment="1">
      <alignment horizontal="right" vertical="center"/>
    </xf>
    <xf numFmtId="3" fontId="30" fillId="0" borderId="21" xfId="0" applyNumberFormat="1" applyFont="1" applyBorder="1" applyAlignment="1">
      <alignment horizontal="right" vertical="center"/>
    </xf>
    <xf numFmtId="10" fontId="30" fillId="0" borderId="21" xfId="0" applyNumberFormat="1" applyFont="1" applyBorder="1" applyAlignment="1">
      <alignment horizontal="right" vertical="center"/>
    </xf>
    <xf numFmtId="0" fontId="29" fillId="0" borderId="23" xfId="0" applyFont="1" applyBorder="1" applyAlignment="1">
      <alignment vertical="center"/>
    </xf>
    <xf numFmtId="0" fontId="29" fillId="0" borderId="21" xfId="0" applyFont="1" applyBorder="1" applyAlignment="1">
      <alignment horizontal="right" vertical="center"/>
    </xf>
    <xf numFmtId="3" fontId="29" fillId="0" borderId="21" xfId="0" applyNumberFormat="1" applyFont="1" applyBorder="1" applyAlignment="1">
      <alignment horizontal="right" vertical="center"/>
    </xf>
    <xf numFmtId="10" fontId="29" fillId="0" borderId="21" xfId="0" applyNumberFormat="1" applyFont="1" applyBorder="1" applyAlignment="1">
      <alignment horizontal="right" vertical="center"/>
    </xf>
    <xf numFmtId="0" fontId="26" fillId="0" borderId="31" xfId="0" applyFont="1" applyBorder="1" applyAlignment="1">
      <alignment vertical="center"/>
    </xf>
    <xf numFmtId="0" fontId="26" fillId="0" borderId="32" xfId="0" applyFont="1" applyBorder="1" applyAlignment="1">
      <alignment vertical="center"/>
    </xf>
    <xf numFmtId="0" fontId="27" fillId="0" borderId="31" xfId="0" applyFont="1" applyBorder="1" applyAlignment="1">
      <alignment horizontal="center" vertical="center" wrapText="1"/>
    </xf>
    <xf numFmtId="0" fontId="27" fillId="0" borderId="33" xfId="0" applyFont="1" applyBorder="1" applyAlignment="1">
      <alignment horizontal="center" vertical="center" wrapText="1"/>
    </xf>
    <xf numFmtId="0" fontId="27" fillId="0" borderId="32" xfId="0" applyFont="1" applyBorder="1" applyAlignment="1">
      <alignment horizontal="center" vertical="center" wrapText="1"/>
    </xf>
    <xf numFmtId="0" fontId="20" fillId="0" borderId="34" xfId="0" applyFont="1" applyBorder="1" applyAlignment="1">
      <alignment vertical="center" wrapText="1"/>
    </xf>
    <xf numFmtId="0" fontId="26" fillId="0" borderId="34" xfId="0" applyFont="1" applyBorder="1" applyAlignment="1">
      <alignment vertical="center"/>
    </xf>
    <xf numFmtId="0" fontId="26" fillId="0" borderId="30" xfId="0" applyFont="1" applyBorder="1" applyAlignment="1">
      <alignment vertical="center"/>
    </xf>
    <xf numFmtId="0" fontId="27" fillId="0" borderId="35" xfId="0" applyFont="1" applyBorder="1" applyAlignment="1">
      <alignment horizontal="center" vertical="center" wrapText="1"/>
    </xf>
    <xf numFmtId="0" fontId="27" fillId="0" borderId="36" xfId="0" applyFont="1" applyBorder="1" applyAlignment="1">
      <alignment horizontal="center" vertical="center" wrapText="1"/>
    </xf>
    <xf numFmtId="0" fontId="27" fillId="0" borderId="21" xfId="0" applyFont="1" applyBorder="1" applyAlignment="1">
      <alignment horizontal="center" vertical="center" wrapText="1"/>
    </xf>
    <xf numFmtId="0" fontId="26" fillId="0" borderId="35" xfId="0" applyFont="1" applyBorder="1" applyAlignment="1">
      <alignment vertical="center"/>
    </xf>
    <xf numFmtId="0" fontId="26" fillId="0" borderId="21" xfId="0" applyFont="1" applyBorder="1" applyAlignment="1">
      <alignment vertical="center"/>
    </xf>
    <xf numFmtId="0" fontId="27" fillId="0" borderId="21" xfId="0" applyFont="1" applyBorder="1" applyAlignment="1">
      <alignment vertical="center" wrapText="1"/>
    </xf>
    <xf numFmtId="0" fontId="27" fillId="0" borderId="21" xfId="0" applyFont="1" applyBorder="1" applyAlignment="1">
      <alignment horizontal="center" vertical="center" wrapText="1"/>
    </xf>
    <xf numFmtId="0" fontId="20" fillId="0" borderId="0" xfId="0" applyFont="1" applyAlignment="1">
      <alignment vertical="center" wrapText="1"/>
    </xf>
    <xf numFmtId="0" fontId="27" fillId="0" borderId="14" xfId="0" applyFont="1" applyBorder="1" applyAlignment="1">
      <alignment vertical="center" wrapText="1"/>
    </xf>
    <xf numFmtId="0" fontId="26" fillId="0" borderId="21" xfId="0" applyFont="1" applyBorder="1" applyAlignment="1">
      <alignment vertical="center"/>
    </xf>
    <xf numFmtId="0" fontId="26" fillId="2" borderId="21" xfId="0" applyFont="1" applyFill="1" applyBorder="1" applyAlignment="1">
      <alignment horizontal="right" vertical="center"/>
    </xf>
    <xf numFmtId="0" fontId="27" fillId="0" borderId="29" xfId="0" applyFont="1" applyBorder="1" applyAlignment="1">
      <alignment vertical="center" wrapText="1"/>
    </xf>
    <xf numFmtId="3" fontId="26" fillId="2" borderId="21" xfId="0" applyNumberFormat="1" applyFont="1" applyFill="1" applyBorder="1" applyAlignment="1">
      <alignment horizontal="right" vertical="center"/>
    </xf>
    <xf numFmtId="0" fontId="27" fillId="0" borderId="23" xfId="0" applyFont="1" applyBorder="1" applyAlignment="1">
      <alignment vertical="center" wrapText="1"/>
    </xf>
    <xf numFmtId="9" fontId="26" fillId="2" borderId="21" xfId="0" applyNumberFormat="1" applyFont="1" applyFill="1" applyBorder="1" applyAlignment="1">
      <alignment horizontal="right" vertical="center"/>
    </xf>
    <xf numFmtId="0" fontId="27" fillId="0" borderId="14" xfId="0" applyFont="1" applyBorder="1" applyAlignment="1">
      <alignment vertical="center"/>
    </xf>
    <xf numFmtId="9" fontId="30" fillId="2" borderId="21" xfId="0" applyNumberFormat="1" applyFont="1" applyFill="1" applyBorder="1" applyAlignment="1">
      <alignment horizontal="right" vertical="center"/>
    </xf>
    <xf numFmtId="0" fontId="27" fillId="0" borderId="29" xfId="0" applyFont="1" applyBorder="1" applyAlignment="1">
      <alignment vertical="center"/>
    </xf>
    <xf numFmtId="0" fontId="26" fillId="0" borderId="14" xfId="0" applyFont="1" applyBorder="1" applyAlignment="1">
      <alignment vertical="center"/>
    </xf>
    <xf numFmtId="0" fontId="26" fillId="2" borderId="14" xfId="0" applyFont="1" applyFill="1" applyBorder="1" applyAlignment="1">
      <alignment horizontal="right" vertical="center"/>
    </xf>
    <xf numFmtId="0" fontId="26" fillId="0" borderId="23" xfId="0" applyFont="1" applyBorder="1" applyAlignment="1">
      <alignment vertical="center"/>
    </xf>
    <xf numFmtId="0" fontId="26" fillId="2" borderId="23" xfId="0" applyFont="1" applyFill="1" applyBorder="1" applyAlignment="1">
      <alignment horizontal="right" vertical="center"/>
    </xf>
    <xf numFmtId="0" fontId="27" fillId="0" borderId="23" xfId="0" applyFont="1" applyBorder="1" applyAlignment="1">
      <alignment vertical="center"/>
    </xf>
    <xf numFmtId="6" fontId="26" fillId="2" borderId="21" xfId="0" applyNumberFormat="1" applyFont="1" applyFill="1" applyBorder="1" applyAlignment="1">
      <alignment horizontal="right" vertical="center"/>
    </xf>
    <xf numFmtId="6" fontId="30" fillId="2" borderId="21" xfId="0" applyNumberFormat="1" applyFont="1" applyFill="1" applyBorder="1" applyAlignment="1">
      <alignment horizontal="right" vertical="center"/>
    </xf>
    <xf numFmtId="0" fontId="30" fillId="2" borderId="21" xfId="0" applyFont="1" applyFill="1" applyBorder="1" applyAlignment="1">
      <alignment horizontal="right" vertical="center"/>
    </xf>
    <xf numFmtId="0" fontId="27" fillId="0" borderId="15" xfId="0" applyFont="1" applyBorder="1" applyAlignment="1">
      <alignment horizontal="center" vertical="center" wrapText="1"/>
    </xf>
    <xf numFmtId="0" fontId="27" fillId="0" borderId="17" xfId="0" applyFont="1" applyBorder="1" applyAlignment="1">
      <alignment horizontal="center" vertical="center" wrapText="1"/>
    </xf>
    <xf numFmtId="0" fontId="27" fillId="0" borderId="18" xfId="0" applyFont="1" applyBorder="1" applyAlignment="1">
      <alignment horizontal="center" vertical="center" wrapText="1"/>
    </xf>
    <xf numFmtId="0" fontId="27" fillId="0" borderId="24" xfId="0" applyFont="1" applyBorder="1" applyAlignment="1">
      <alignment horizontal="center" vertical="center" wrapText="1"/>
    </xf>
    <xf numFmtId="0" fontId="27" fillId="0" borderId="23" xfId="0" applyFont="1" applyBorder="1" applyAlignment="1">
      <alignment horizontal="center" vertical="center" wrapText="1"/>
    </xf>
    <xf numFmtId="0" fontId="27" fillId="0" borderId="22" xfId="0" applyFont="1" applyBorder="1" applyAlignment="1">
      <alignment horizontal="center" vertical="center" wrapText="1"/>
    </xf>
    <xf numFmtId="0" fontId="26" fillId="0" borderId="23" xfId="0" applyFont="1" applyBorder="1" applyAlignment="1">
      <alignment horizontal="right" vertical="center"/>
    </xf>
    <xf numFmtId="3" fontId="26" fillId="0" borderId="22" xfId="0" applyNumberFormat="1" applyFont="1" applyBorder="1" applyAlignment="1">
      <alignment horizontal="right" vertical="center"/>
    </xf>
    <xf numFmtId="0" fontId="26" fillId="0" borderId="21" xfId="0" applyFont="1" applyBorder="1" applyAlignment="1">
      <alignment horizontal="right" vertical="center" wrapText="1"/>
    </xf>
    <xf numFmtId="0" fontId="26" fillId="0" borderId="22" xfId="0" applyFont="1" applyBorder="1" applyAlignment="1">
      <alignment horizontal="right" vertical="center" wrapText="1"/>
    </xf>
    <xf numFmtId="0" fontId="26" fillId="0" borderId="21" xfId="0" applyFont="1" applyBorder="1" applyAlignment="1">
      <alignment horizontal="right" vertical="center"/>
    </xf>
    <xf numFmtId="0" fontId="26" fillId="0" borderId="23" xfId="0" applyFont="1" applyBorder="1" applyAlignment="1">
      <alignment horizontal="right" vertical="center" wrapText="1"/>
    </xf>
    <xf numFmtId="3" fontId="26" fillId="0" borderId="22" xfId="0" applyNumberFormat="1" applyFont="1" applyBorder="1" applyAlignment="1">
      <alignment horizontal="right" vertical="center" wrapText="1"/>
    </xf>
    <xf numFmtId="0" fontId="26" fillId="0" borderId="15" xfId="0" applyFont="1" applyBorder="1" applyAlignment="1">
      <alignment vertical="center"/>
    </xf>
    <xf numFmtId="0" fontId="26" fillId="0" borderId="24" xfId="0" applyFont="1" applyBorder="1" applyAlignment="1">
      <alignment vertical="center"/>
    </xf>
    <xf numFmtId="0" fontId="32" fillId="0" borderId="24" xfId="0" applyFont="1" applyBorder="1" applyAlignment="1">
      <alignment horizontal="center" vertical="center"/>
    </xf>
    <xf numFmtId="0" fontId="27" fillId="0" borderId="37" xfId="0" applyFont="1" applyBorder="1" applyAlignment="1">
      <alignment vertical="center"/>
    </xf>
    <xf numFmtId="0" fontId="26" fillId="0" borderId="38" xfId="0" applyFont="1" applyBorder="1" applyAlignment="1">
      <alignment vertical="center"/>
    </xf>
    <xf numFmtId="9" fontId="28" fillId="0" borderId="38" xfId="0" applyNumberFormat="1" applyFont="1" applyBorder="1" applyAlignment="1">
      <alignment horizontal="right" vertical="center"/>
    </xf>
    <xf numFmtId="0" fontId="27" fillId="0" borderId="39" xfId="0" applyFont="1" applyBorder="1" applyAlignment="1">
      <alignment vertical="center" wrapText="1"/>
    </xf>
    <xf numFmtId="9" fontId="26" fillId="0" borderId="21" xfId="0" applyNumberFormat="1" applyFont="1" applyBorder="1" applyAlignment="1">
      <alignment horizontal="right" vertical="center"/>
    </xf>
    <xf numFmtId="0" fontId="27" fillId="0" borderId="37" xfId="0" applyFont="1" applyBorder="1" applyAlignment="1">
      <alignment vertical="center" wrapText="1"/>
    </xf>
    <xf numFmtId="9" fontId="26" fillId="0" borderId="38" xfId="0" applyNumberFormat="1" applyFont="1" applyBorder="1" applyAlignment="1">
      <alignment horizontal="right" vertical="center"/>
    </xf>
    <xf numFmtId="6" fontId="26" fillId="0" borderId="38" xfId="0" applyNumberFormat="1" applyFont="1" applyBorder="1" applyAlignment="1">
      <alignment horizontal="right" vertical="center"/>
    </xf>
    <xf numFmtId="0" fontId="27" fillId="0" borderId="15"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24" xfId="0" applyFont="1" applyBorder="1" applyAlignment="1">
      <alignment horizontal="center" vertical="center"/>
    </xf>
    <xf numFmtId="0" fontId="27" fillId="0" borderId="23" xfId="0" applyFont="1" applyBorder="1" applyAlignment="1">
      <alignment horizontal="center" vertical="center"/>
    </xf>
    <xf numFmtId="0" fontId="27" fillId="0" borderId="22" xfId="0" applyFont="1" applyBorder="1" applyAlignment="1">
      <alignment horizontal="center" vertical="center"/>
    </xf>
    <xf numFmtId="0" fontId="27" fillId="0" borderId="21" xfId="0" applyFont="1" applyBorder="1" applyAlignment="1">
      <alignment horizontal="center" vertical="center"/>
    </xf>
    <xf numFmtId="3" fontId="26" fillId="0" borderId="21" xfId="0" applyNumberFormat="1" applyFont="1" applyBorder="1" applyAlignment="1">
      <alignment horizontal="right" vertical="center"/>
    </xf>
    <xf numFmtId="0" fontId="20" fillId="0" borderId="27" xfId="0" applyFont="1" applyBorder="1" applyAlignment="1">
      <alignment vertical="top"/>
    </xf>
    <xf numFmtId="0" fontId="28" fillId="0" borderId="23" xfId="0" applyFont="1" applyBorder="1" applyAlignment="1">
      <alignment vertical="center"/>
    </xf>
    <xf numFmtId="6" fontId="28" fillId="0" borderId="21" xfId="0" applyNumberFormat="1" applyFont="1" applyBorder="1" applyAlignment="1">
      <alignment horizontal="right" vertical="center"/>
    </xf>
    <xf numFmtId="9" fontId="28" fillId="0" borderId="21" xfId="0" applyNumberFormat="1" applyFont="1" applyBorder="1" applyAlignment="1">
      <alignment horizontal="right" vertical="center"/>
    </xf>
    <xf numFmtId="0" fontId="33" fillId="0" borderId="14" xfId="0" applyFont="1" applyBorder="1" applyAlignment="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8"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40" xfId="0" applyFont="1" applyBorder="1" applyAlignment="1">
      <alignment horizontal="center" vertical="center" wrapText="1"/>
    </xf>
    <xf numFmtId="0" fontId="34" fillId="0" borderId="14" xfId="0" applyFont="1" applyBorder="1" applyAlignment="1">
      <alignment horizontal="center" vertical="center" wrapText="1"/>
    </xf>
    <xf numFmtId="0" fontId="33" fillId="0" borderId="23" xfId="0" applyFont="1" applyBorder="1" applyAlignment="1">
      <alignment vertical="center"/>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41" xfId="0" applyFont="1" applyBorder="1" applyAlignment="1">
      <alignment horizontal="center" vertical="center" wrapText="1"/>
    </xf>
    <xf numFmtId="0" fontId="34" fillId="0" borderId="23" xfId="0" applyFont="1" applyBorder="1" applyAlignment="1">
      <alignment horizontal="center" vertical="center" wrapText="1"/>
    </xf>
    <xf numFmtId="0" fontId="34" fillId="0" borderId="15" xfId="0" applyFont="1" applyBorder="1" applyAlignment="1">
      <alignment vertical="center"/>
    </xf>
    <xf numFmtId="0" fontId="34" fillId="0" borderId="16" xfId="0" applyFont="1" applyBorder="1" applyAlignment="1">
      <alignment vertical="center"/>
    </xf>
    <xf numFmtId="0" fontId="34" fillId="0" borderId="19" xfId="0" applyFont="1" applyBorder="1" applyAlignment="1">
      <alignment vertical="center"/>
    </xf>
    <xf numFmtId="0" fontId="34" fillId="0" borderId="23" xfId="0" applyFont="1" applyBorder="1" applyAlignment="1">
      <alignment vertical="center"/>
    </xf>
    <xf numFmtId="0" fontId="33" fillId="0" borderId="21" xfId="0" applyFont="1" applyBorder="1" applyAlignment="1">
      <alignment horizontal="right" vertical="center"/>
    </xf>
    <xf numFmtId="10" fontId="33" fillId="0" borderId="22" xfId="0" applyNumberFormat="1" applyFont="1" applyBorder="1" applyAlignment="1">
      <alignment horizontal="right" vertical="center"/>
    </xf>
    <xf numFmtId="0" fontId="33" fillId="0" borderId="42" xfId="0" applyFont="1" applyBorder="1" applyAlignment="1">
      <alignment horizontal="right" vertical="center"/>
    </xf>
    <xf numFmtId="3" fontId="33" fillId="0" borderId="21" xfId="0" applyNumberFormat="1" applyFont="1" applyBorder="1" applyAlignment="1">
      <alignment horizontal="right" vertical="center"/>
    </xf>
    <xf numFmtId="3" fontId="33" fillId="0" borderId="42" xfId="0" applyNumberFormat="1" applyFont="1" applyBorder="1" applyAlignment="1">
      <alignment horizontal="right" vertical="center"/>
    </xf>
    <xf numFmtId="0" fontId="34" fillId="0" borderId="21" xfId="0" applyFont="1" applyBorder="1" applyAlignment="1">
      <alignment horizontal="right" vertical="center"/>
    </xf>
    <xf numFmtId="3" fontId="34" fillId="0" borderId="21" xfId="0" applyNumberFormat="1" applyFont="1" applyBorder="1" applyAlignment="1">
      <alignment horizontal="right" vertical="center"/>
    </xf>
    <xf numFmtId="10" fontId="34" fillId="0" borderId="22" xfId="0" applyNumberFormat="1" applyFont="1" applyBorder="1" applyAlignment="1">
      <alignment horizontal="right" vertical="center"/>
    </xf>
    <xf numFmtId="9" fontId="33" fillId="0" borderId="22" xfId="0" applyNumberFormat="1" applyFont="1" applyBorder="1" applyAlignment="1">
      <alignment horizontal="right" vertical="center"/>
    </xf>
    <xf numFmtId="3" fontId="35" fillId="0" borderId="21" xfId="0" applyNumberFormat="1" applyFont="1" applyBorder="1" applyAlignment="1">
      <alignment horizontal="right" vertical="center"/>
    </xf>
    <xf numFmtId="10" fontId="33" fillId="0" borderId="21" xfId="0" applyNumberFormat="1" applyFont="1" applyBorder="1" applyAlignment="1">
      <alignment horizontal="right" vertical="center"/>
    </xf>
    <xf numFmtId="0" fontId="26" fillId="2" borderId="14" xfId="0" applyFont="1" applyFill="1" applyBorder="1" applyAlignment="1">
      <alignment horizontal="right" vertical="center" wrapText="1"/>
    </xf>
    <xf numFmtId="0" fontId="26" fillId="2" borderId="23" xfId="0" applyFont="1" applyFill="1" applyBorder="1" applyAlignment="1">
      <alignment horizontal="right" vertical="center" wrapText="1"/>
    </xf>
  </cellXfs>
  <cellStyles count="4">
    <cellStyle name="Normal" xfId="0" builtinId="0"/>
    <cellStyle name="Normal 2" xfId="2" xr:uid="{00000000-0005-0000-0000-000001000000}"/>
    <cellStyle name="Normal 3" xfId="3"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EAEA3-865E-4F7F-B222-F2DFA7FC1180}">
  <dimension ref="A1:B43"/>
  <sheetViews>
    <sheetView tabSelected="1" workbookViewId="0">
      <selection activeCell="E16" sqref="E16"/>
    </sheetView>
  </sheetViews>
  <sheetFormatPr defaultRowHeight="15.75" x14ac:dyDescent="0.25"/>
  <sheetData>
    <row r="1" spans="1:2" x14ac:dyDescent="0.25">
      <c r="A1" s="135" t="s">
        <v>447</v>
      </c>
      <c r="B1" s="136" t="s">
        <v>448</v>
      </c>
    </row>
    <row r="2" spans="1:2" x14ac:dyDescent="0.25">
      <c r="A2" s="214">
        <v>3.1</v>
      </c>
      <c r="B2" t="s">
        <v>450</v>
      </c>
    </row>
    <row r="3" spans="1:2" x14ac:dyDescent="0.25">
      <c r="A3" s="214">
        <v>3.2</v>
      </c>
      <c r="B3" t="s">
        <v>451</v>
      </c>
    </row>
    <row r="4" spans="1:2" x14ac:dyDescent="0.25">
      <c r="A4" s="214">
        <v>3.3</v>
      </c>
      <c r="B4" t="s">
        <v>452</v>
      </c>
    </row>
    <row r="5" spans="1:2" x14ac:dyDescent="0.25">
      <c r="A5" s="214">
        <v>3.4</v>
      </c>
      <c r="B5" t="s">
        <v>453</v>
      </c>
    </row>
    <row r="6" spans="1:2" x14ac:dyDescent="0.25">
      <c r="A6" s="214">
        <v>3.5</v>
      </c>
      <c r="B6" t="s">
        <v>454</v>
      </c>
    </row>
    <row r="7" spans="1:2" x14ac:dyDescent="0.25">
      <c r="A7" s="213">
        <v>3.6</v>
      </c>
      <c r="B7" t="s">
        <v>472</v>
      </c>
    </row>
    <row r="8" spans="1:2" x14ac:dyDescent="0.25">
      <c r="A8" s="213"/>
    </row>
    <row r="9" spans="1:2" x14ac:dyDescent="0.25">
      <c r="A9" s="214">
        <v>4.0999999999999996</v>
      </c>
      <c r="B9" t="s">
        <v>455</v>
      </c>
    </row>
    <row r="10" spans="1:2" x14ac:dyDescent="0.25">
      <c r="A10" s="214">
        <v>4.2</v>
      </c>
      <c r="B10" t="s">
        <v>456</v>
      </c>
    </row>
    <row r="11" spans="1:2" x14ac:dyDescent="0.25">
      <c r="A11" s="214">
        <v>4.3</v>
      </c>
      <c r="B11" t="s">
        <v>449</v>
      </c>
    </row>
    <row r="12" spans="1:2" x14ac:dyDescent="0.25">
      <c r="A12" s="214">
        <v>4.4000000000000004</v>
      </c>
      <c r="B12" t="s">
        <v>457</v>
      </c>
    </row>
    <row r="13" spans="1:2" x14ac:dyDescent="0.25">
      <c r="A13" s="214">
        <v>4.5</v>
      </c>
      <c r="B13" t="s">
        <v>458</v>
      </c>
    </row>
    <row r="14" spans="1:2" x14ac:dyDescent="0.25">
      <c r="A14" s="214">
        <v>4.5999999999999996</v>
      </c>
      <c r="B14" t="s">
        <v>459</v>
      </c>
    </row>
    <row r="15" spans="1:2" x14ac:dyDescent="0.25">
      <c r="A15" s="214">
        <v>4.7</v>
      </c>
      <c r="B15" t="s">
        <v>460</v>
      </c>
    </row>
    <row r="16" spans="1:2" x14ac:dyDescent="0.25">
      <c r="A16" s="214">
        <v>4.8</v>
      </c>
      <c r="B16" t="s">
        <v>461</v>
      </c>
    </row>
    <row r="17" spans="1:2" x14ac:dyDescent="0.25">
      <c r="A17" s="213"/>
    </row>
    <row r="18" spans="1:2" x14ac:dyDescent="0.25">
      <c r="A18" s="214">
        <v>5.0999999999999996</v>
      </c>
      <c r="B18" t="s">
        <v>462</v>
      </c>
    </row>
    <row r="19" spans="1:2" x14ac:dyDescent="0.25">
      <c r="A19" s="213">
        <v>5.2</v>
      </c>
      <c r="B19" t="s">
        <v>474</v>
      </c>
    </row>
    <row r="20" spans="1:2" x14ac:dyDescent="0.25">
      <c r="A20" s="214">
        <v>5.3</v>
      </c>
      <c r="B20" t="s">
        <v>463</v>
      </c>
    </row>
    <row r="21" spans="1:2" x14ac:dyDescent="0.25">
      <c r="A21" s="214">
        <v>5.4</v>
      </c>
      <c r="B21" t="s">
        <v>464</v>
      </c>
    </row>
    <row r="22" spans="1:2" x14ac:dyDescent="0.25">
      <c r="A22" s="213"/>
    </row>
    <row r="23" spans="1:2" x14ac:dyDescent="0.25">
      <c r="A23" s="214">
        <v>6.1</v>
      </c>
      <c r="B23" t="s">
        <v>465</v>
      </c>
    </row>
    <row r="24" spans="1:2" x14ac:dyDescent="0.25">
      <c r="A24" s="213"/>
    </row>
    <row r="25" spans="1:2" x14ac:dyDescent="0.25">
      <c r="A25" s="213">
        <v>7.1</v>
      </c>
      <c r="B25" t="s">
        <v>473</v>
      </c>
    </row>
    <row r="26" spans="1:2" x14ac:dyDescent="0.25">
      <c r="A26" s="214">
        <v>7.2</v>
      </c>
      <c r="B26" t="s">
        <v>466</v>
      </c>
    </row>
    <row r="27" spans="1:2" x14ac:dyDescent="0.25">
      <c r="A27" s="214">
        <v>7.3</v>
      </c>
      <c r="B27" t="s">
        <v>467</v>
      </c>
    </row>
    <row r="28" spans="1:2" x14ac:dyDescent="0.25">
      <c r="A28" s="214">
        <v>7.4</v>
      </c>
      <c r="B28" t="s">
        <v>468</v>
      </c>
    </row>
    <row r="29" spans="1:2" x14ac:dyDescent="0.25">
      <c r="A29" s="214">
        <v>7.5</v>
      </c>
      <c r="B29" t="s">
        <v>469</v>
      </c>
    </row>
    <row r="30" spans="1:2" x14ac:dyDescent="0.25">
      <c r="A30" s="214">
        <v>7.6</v>
      </c>
      <c r="B30" t="s">
        <v>470</v>
      </c>
    </row>
    <row r="31" spans="1:2" x14ac:dyDescent="0.25">
      <c r="A31" s="213"/>
    </row>
    <row r="32" spans="1:2" x14ac:dyDescent="0.25">
      <c r="A32" s="214">
        <v>8.1</v>
      </c>
      <c r="B32" t="s">
        <v>471</v>
      </c>
    </row>
    <row r="33" spans="1:2" x14ac:dyDescent="0.25">
      <c r="A33" s="213"/>
    </row>
    <row r="34" spans="1:2" x14ac:dyDescent="0.25">
      <c r="A34" s="213">
        <v>9.1</v>
      </c>
      <c r="B34" t="s">
        <v>478</v>
      </c>
    </row>
    <row r="35" spans="1:2" x14ac:dyDescent="0.25">
      <c r="A35" s="213">
        <v>9.1999999999999993</v>
      </c>
      <c r="B35" t="s">
        <v>479</v>
      </c>
    </row>
    <row r="36" spans="1:2" x14ac:dyDescent="0.25">
      <c r="A36" s="213">
        <v>9.3000000000000007</v>
      </c>
      <c r="B36" t="s">
        <v>480</v>
      </c>
    </row>
    <row r="37" spans="1:2" x14ac:dyDescent="0.25">
      <c r="A37" s="213">
        <v>9.4</v>
      </c>
      <c r="B37" t="s">
        <v>481</v>
      </c>
    </row>
    <row r="38" spans="1:2" x14ac:dyDescent="0.25">
      <c r="A38" s="213">
        <v>9.5</v>
      </c>
      <c r="B38" t="s">
        <v>482</v>
      </c>
    </row>
    <row r="39" spans="1:2" x14ac:dyDescent="0.25">
      <c r="A39" s="213">
        <v>9.6</v>
      </c>
      <c r="B39" t="s">
        <v>483</v>
      </c>
    </row>
    <row r="40" spans="1:2" x14ac:dyDescent="0.25">
      <c r="A40" s="213">
        <v>9.6999999999999993</v>
      </c>
      <c r="B40" t="s">
        <v>484</v>
      </c>
    </row>
    <row r="41" spans="1:2" x14ac:dyDescent="0.25">
      <c r="A41" s="213">
        <v>9.8000000000000007</v>
      </c>
      <c r="B41" t="s">
        <v>485</v>
      </c>
    </row>
    <row r="42" spans="1:2" x14ac:dyDescent="0.25">
      <c r="A42" s="213">
        <v>9.9</v>
      </c>
      <c r="B42" t="s">
        <v>486</v>
      </c>
    </row>
    <row r="43" spans="1:2" x14ac:dyDescent="0.25">
      <c r="A43" s="214">
        <v>9.1</v>
      </c>
      <c r="B43" t="s">
        <v>487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1"/>
  <sheetViews>
    <sheetView workbookViewId="0">
      <selection activeCell="I8" sqref="I8"/>
    </sheetView>
  </sheetViews>
  <sheetFormatPr defaultColWidth="11" defaultRowHeight="15.75" x14ac:dyDescent="0.25"/>
  <sheetData>
    <row r="1" spans="1:9" x14ac:dyDescent="0.25">
      <c r="A1" s="46" t="s">
        <v>203</v>
      </c>
    </row>
    <row r="2" spans="1:9" x14ac:dyDescent="0.25">
      <c r="A2" s="169"/>
      <c r="B2" s="170" t="s">
        <v>204</v>
      </c>
      <c r="C2" s="170" t="s">
        <v>205</v>
      </c>
      <c r="D2" s="170"/>
      <c r="E2" s="170"/>
      <c r="F2" s="171" t="s">
        <v>206</v>
      </c>
      <c r="G2" s="171"/>
      <c r="H2" s="171"/>
      <c r="I2" s="172" t="s">
        <v>207</v>
      </c>
    </row>
    <row r="3" spans="1:9" x14ac:dyDescent="0.25">
      <c r="A3" s="169"/>
      <c r="B3" s="171"/>
      <c r="C3" s="170"/>
      <c r="D3" s="170"/>
      <c r="E3" s="170"/>
      <c r="F3" s="171"/>
      <c r="G3" s="171"/>
      <c r="H3" s="171"/>
      <c r="I3" s="172"/>
    </row>
    <row r="4" spans="1:9" x14ac:dyDescent="0.25">
      <c r="A4" s="53" t="s">
        <v>208</v>
      </c>
      <c r="B4" s="53" t="s">
        <v>209</v>
      </c>
      <c r="C4" s="53" t="s">
        <v>210</v>
      </c>
      <c r="D4" s="53" t="s">
        <v>211</v>
      </c>
      <c r="E4" s="53" t="s">
        <v>212</v>
      </c>
      <c r="F4" s="53" t="s">
        <v>213</v>
      </c>
      <c r="G4" s="53" t="s">
        <v>214</v>
      </c>
      <c r="H4" s="53" t="s">
        <v>215</v>
      </c>
      <c r="I4" s="53" t="s">
        <v>216</v>
      </c>
    </row>
    <row r="5" spans="1:9" ht="79.5" x14ac:dyDescent="0.25">
      <c r="A5" s="53" t="s">
        <v>130</v>
      </c>
      <c r="B5" s="54" t="s">
        <v>217</v>
      </c>
      <c r="C5" s="54" t="s">
        <v>218</v>
      </c>
      <c r="D5" s="54" t="s">
        <v>219</v>
      </c>
      <c r="E5" s="54" t="s">
        <v>220</v>
      </c>
      <c r="F5" s="54" t="s">
        <v>221</v>
      </c>
      <c r="G5" s="54" t="s">
        <v>222</v>
      </c>
      <c r="H5" s="54" t="s">
        <v>223</v>
      </c>
      <c r="I5" s="54" t="s">
        <v>224</v>
      </c>
    </row>
    <row r="6" spans="1:9" x14ac:dyDescent="0.25">
      <c r="A6" s="50" t="s">
        <v>138</v>
      </c>
      <c r="B6" s="48">
        <v>12281</v>
      </c>
      <c r="C6" s="48">
        <v>5320</v>
      </c>
      <c r="D6" s="48">
        <v>-6961</v>
      </c>
      <c r="E6" s="48">
        <v>43.318947968406476</v>
      </c>
      <c r="F6" s="48">
        <v>2878</v>
      </c>
      <c r="G6" s="48">
        <v>-9403</v>
      </c>
      <c r="H6" s="48">
        <v>23.434573731780802</v>
      </c>
      <c r="I6" s="55">
        <f>C6-F6</f>
        <v>2442</v>
      </c>
    </row>
    <row r="7" spans="1:9" ht="77.25" x14ac:dyDescent="0.25">
      <c r="A7" s="52" t="s">
        <v>185</v>
      </c>
      <c r="B7" s="48">
        <v>2119</v>
      </c>
      <c r="C7" s="48">
        <v>1403</v>
      </c>
      <c r="D7" s="48">
        <v>-716</v>
      </c>
      <c r="E7" s="48">
        <v>66.210476639924494</v>
      </c>
      <c r="F7" s="48">
        <v>670</v>
      </c>
      <c r="G7" s="48">
        <v>-1449</v>
      </c>
      <c r="H7" s="48">
        <v>31.618688060405852</v>
      </c>
      <c r="I7" s="55">
        <f t="shared" ref="I7:I30" si="0">C7-F7</f>
        <v>733</v>
      </c>
    </row>
    <row r="8" spans="1:9" ht="102.75" x14ac:dyDescent="0.25">
      <c r="A8" s="52" t="s">
        <v>225</v>
      </c>
      <c r="B8" s="48">
        <v>11712</v>
      </c>
      <c r="C8" s="48">
        <v>6486</v>
      </c>
      <c r="D8" s="48">
        <v>-5226</v>
      </c>
      <c r="E8" s="48">
        <v>55.379098360655746</v>
      </c>
      <c r="F8" s="48">
        <v>1942</v>
      </c>
      <c r="G8" s="48">
        <v>-9770</v>
      </c>
      <c r="H8" s="48">
        <v>16.581284153005466</v>
      </c>
      <c r="I8" s="55">
        <f t="shared" si="0"/>
        <v>4544</v>
      </c>
    </row>
    <row r="9" spans="1:9" ht="64.5" x14ac:dyDescent="0.25">
      <c r="A9" s="52" t="s">
        <v>226</v>
      </c>
      <c r="B9" s="48">
        <v>4803</v>
      </c>
      <c r="C9" s="48">
        <v>2584</v>
      </c>
      <c r="D9" s="48">
        <v>-2219</v>
      </c>
      <c r="E9" s="48">
        <v>53.799708515511135</v>
      </c>
      <c r="F9" s="48">
        <v>1341</v>
      </c>
      <c r="G9" s="48">
        <v>-3462</v>
      </c>
      <c r="H9" s="48">
        <v>27.920049968769519</v>
      </c>
      <c r="I9" s="55">
        <f t="shared" si="0"/>
        <v>1243</v>
      </c>
    </row>
    <row r="10" spans="1:9" x14ac:dyDescent="0.25">
      <c r="A10" s="50" t="s">
        <v>143</v>
      </c>
      <c r="B10" s="48">
        <v>42606</v>
      </c>
      <c r="C10" s="48">
        <v>11692</v>
      </c>
      <c r="D10" s="48">
        <v>-30914</v>
      </c>
      <c r="E10" s="48">
        <v>27.442144298925037</v>
      </c>
      <c r="F10" s="48">
        <v>6373</v>
      </c>
      <c r="G10" s="48">
        <v>-36233</v>
      </c>
      <c r="H10" s="48">
        <v>14.957987137961789</v>
      </c>
      <c r="I10" s="55">
        <f t="shared" si="0"/>
        <v>5319</v>
      </c>
    </row>
    <row r="11" spans="1:9" ht="51.75" x14ac:dyDescent="0.25">
      <c r="A11" s="52" t="s">
        <v>227</v>
      </c>
      <c r="B11" s="48">
        <v>8722</v>
      </c>
      <c r="C11" s="48">
        <v>6565</v>
      </c>
      <c r="D11" s="48">
        <v>-2157</v>
      </c>
      <c r="E11" s="48">
        <v>75.26943361614309</v>
      </c>
      <c r="F11" s="48">
        <v>3763</v>
      </c>
      <c r="G11" s="48">
        <v>-4959</v>
      </c>
      <c r="H11" s="48">
        <v>43.143774363678055</v>
      </c>
      <c r="I11" s="55">
        <f t="shared" si="0"/>
        <v>2802</v>
      </c>
    </row>
    <row r="12" spans="1:9" ht="39" x14ac:dyDescent="0.25">
      <c r="A12" s="52" t="s">
        <v>228</v>
      </c>
      <c r="B12" s="48">
        <v>38932</v>
      </c>
      <c r="C12" s="48">
        <v>22447</v>
      </c>
      <c r="D12" s="48">
        <v>-16485</v>
      </c>
      <c r="E12" s="48">
        <v>57.656940306174867</v>
      </c>
      <c r="F12" s="48">
        <v>11399</v>
      </c>
      <c r="G12" s="48">
        <v>-27533</v>
      </c>
      <c r="H12" s="48">
        <v>29.279256138908867</v>
      </c>
      <c r="I12" s="55">
        <f t="shared" si="0"/>
        <v>11048</v>
      </c>
    </row>
    <row r="13" spans="1:9" x14ac:dyDescent="0.25">
      <c r="A13" s="50" t="s">
        <v>147</v>
      </c>
      <c r="B13" s="48">
        <v>11623</v>
      </c>
      <c r="C13" s="48">
        <v>5083</v>
      </c>
      <c r="D13" s="48">
        <v>-6540</v>
      </c>
      <c r="E13" s="48">
        <v>43.732255011614903</v>
      </c>
      <c r="F13" s="48">
        <v>1061</v>
      </c>
      <c r="G13" s="48">
        <v>-10562</v>
      </c>
      <c r="H13" s="48">
        <v>9.1284522068312839</v>
      </c>
      <c r="I13" s="55">
        <f t="shared" si="0"/>
        <v>4022</v>
      </c>
    </row>
    <row r="14" spans="1:9" x14ac:dyDescent="0.25">
      <c r="A14" s="50" t="s">
        <v>148</v>
      </c>
      <c r="B14" s="48">
        <v>76075</v>
      </c>
      <c r="C14" s="48">
        <v>34557</v>
      </c>
      <c r="D14" s="48">
        <v>-41518</v>
      </c>
      <c r="E14" s="48">
        <v>45.424909628655932</v>
      </c>
      <c r="F14" s="48">
        <v>22967</v>
      </c>
      <c r="G14" s="48">
        <v>-53108</v>
      </c>
      <c r="H14" s="48">
        <v>30.18994413407821</v>
      </c>
      <c r="I14" s="55">
        <f t="shared" si="0"/>
        <v>11590</v>
      </c>
    </row>
    <row r="15" spans="1:9" x14ac:dyDescent="0.25">
      <c r="A15" s="50" t="s">
        <v>150</v>
      </c>
      <c r="B15" s="48">
        <v>6102</v>
      </c>
      <c r="C15" s="48">
        <v>3034</v>
      </c>
      <c r="D15" s="48">
        <v>-3068</v>
      </c>
      <c r="E15" s="48">
        <v>49.721402818747947</v>
      </c>
      <c r="F15" s="48">
        <v>1481</v>
      </c>
      <c r="G15" s="48">
        <v>-4621</v>
      </c>
      <c r="H15" s="48">
        <v>24.270730907899051</v>
      </c>
      <c r="I15" s="55">
        <f t="shared" si="0"/>
        <v>1553</v>
      </c>
    </row>
    <row r="16" spans="1:9" ht="64.5" x14ac:dyDescent="0.25">
      <c r="A16" s="52" t="s">
        <v>190</v>
      </c>
      <c r="B16" s="48">
        <v>6537</v>
      </c>
      <c r="C16" s="48">
        <v>6148</v>
      </c>
      <c r="D16" s="48">
        <v>-389</v>
      </c>
      <c r="E16" s="48">
        <v>94.049258069450815</v>
      </c>
      <c r="F16" s="48">
        <v>2306</v>
      </c>
      <c r="G16" s="48">
        <v>-4231</v>
      </c>
      <c r="H16" s="48">
        <v>35.276120544592324</v>
      </c>
      <c r="I16" s="55">
        <f t="shared" si="0"/>
        <v>3842</v>
      </c>
    </row>
    <row r="17" spans="1:9" ht="90" x14ac:dyDescent="0.25">
      <c r="A17" s="52" t="s">
        <v>229</v>
      </c>
      <c r="B17" s="48">
        <v>8215</v>
      </c>
      <c r="C17" s="48">
        <v>6740</v>
      </c>
      <c r="D17" s="48">
        <v>-1475</v>
      </c>
      <c r="E17" s="48">
        <v>82.04503956177723</v>
      </c>
      <c r="F17" s="48">
        <v>4419</v>
      </c>
      <c r="G17" s="48">
        <v>-3796</v>
      </c>
      <c r="H17" s="48">
        <v>53.791844187461955</v>
      </c>
      <c r="I17" s="55">
        <f t="shared" si="0"/>
        <v>2321</v>
      </c>
    </row>
    <row r="18" spans="1:9" x14ac:dyDescent="0.25">
      <c r="A18" s="50" t="s">
        <v>155</v>
      </c>
      <c r="B18" s="48">
        <v>6470</v>
      </c>
      <c r="C18" s="48">
        <v>3973</v>
      </c>
      <c r="D18" s="48">
        <v>-2497</v>
      </c>
      <c r="E18" s="48">
        <v>61.406491499227201</v>
      </c>
      <c r="F18" s="48">
        <v>1518</v>
      </c>
      <c r="G18" s="48">
        <v>-4952</v>
      </c>
      <c r="H18" s="48">
        <v>23.462132921174653</v>
      </c>
      <c r="I18" s="55">
        <f t="shared" si="0"/>
        <v>2455</v>
      </c>
    </row>
    <row r="19" spans="1:9" ht="51.75" x14ac:dyDescent="0.25">
      <c r="A19" s="52" t="s">
        <v>230</v>
      </c>
      <c r="B19" s="48">
        <v>49231</v>
      </c>
      <c r="C19" s="48">
        <v>22759</v>
      </c>
      <c r="D19" s="48">
        <v>-26472</v>
      </c>
      <c r="E19" s="48">
        <v>46.229002051552882</v>
      </c>
      <c r="F19" s="48">
        <v>12916</v>
      </c>
      <c r="G19" s="48">
        <v>-36315</v>
      </c>
      <c r="H19" s="48">
        <v>26.23550202108428</v>
      </c>
      <c r="I19" s="55">
        <f t="shared" si="0"/>
        <v>9843</v>
      </c>
    </row>
    <row r="20" spans="1:9" ht="51.75" x14ac:dyDescent="0.25">
      <c r="A20" s="52" t="s">
        <v>231</v>
      </c>
      <c r="B20" s="48">
        <v>7046</v>
      </c>
      <c r="C20" s="48">
        <v>5300</v>
      </c>
      <c r="D20" s="48">
        <v>-1746</v>
      </c>
      <c r="E20" s="48">
        <v>75.219982969060467</v>
      </c>
      <c r="F20" s="48">
        <v>2334</v>
      </c>
      <c r="G20" s="48">
        <v>-4712</v>
      </c>
      <c r="H20" s="48">
        <v>33.125177405620207</v>
      </c>
      <c r="I20" s="55">
        <f t="shared" si="0"/>
        <v>2966</v>
      </c>
    </row>
    <row r="21" spans="1:9" ht="51.75" x14ac:dyDescent="0.25">
      <c r="A21" s="52" t="s">
        <v>232</v>
      </c>
      <c r="B21" s="48">
        <v>11628</v>
      </c>
      <c r="C21" s="48">
        <v>7763</v>
      </c>
      <c r="D21" s="48">
        <v>-3865</v>
      </c>
      <c r="E21" s="48">
        <v>66.761265909872719</v>
      </c>
      <c r="F21" s="48">
        <v>3786</v>
      </c>
      <c r="G21" s="48">
        <v>-7842</v>
      </c>
      <c r="H21" s="48">
        <v>32.559339525283796</v>
      </c>
      <c r="I21" s="55">
        <f t="shared" si="0"/>
        <v>3977</v>
      </c>
    </row>
    <row r="22" spans="1:9" x14ac:dyDescent="0.25">
      <c r="A22" s="50" t="s">
        <v>161</v>
      </c>
      <c r="B22" s="48">
        <v>9611</v>
      </c>
      <c r="C22" s="48">
        <v>5682</v>
      </c>
      <c r="D22" s="48">
        <v>-3929</v>
      </c>
      <c r="E22" s="48">
        <v>59.11975860992613</v>
      </c>
      <c r="F22" s="48">
        <v>4015</v>
      </c>
      <c r="G22" s="48">
        <v>-5596</v>
      </c>
      <c r="H22" s="48">
        <v>41.775049422536675</v>
      </c>
      <c r="I22" s="55">
        <f t="shared" si="0"/>
        <v>1667</v>
      </c>
    </row>
    <row r="23" spans="1:9" x14ac:dyDescent="0.25">
      <c r="A23" s="50" t="s">
        <v>163</v>
      </c>
      <c r="B23" s="48">
        <v>2552</v>
      </c>
      <c r="C23" s="48">
        <v>2158</v>
      </c>
      <c r="D23" s="48">
        <v>-394</v>
      </c>
      <c r="E23" s="48">
        <v>84.561128526645774</v>
      </c>
      <c r="F23" s="48">
        <v>1038</v>
      </c>
      <c r="G23" s="48">
        <v>-1514</v>
      </c>
      <c r="H23" s="48">
        <v>40.673981191222566</v>
      </c>
      <c r="I23" s="55">
        <f t="shared" si="0"/>
        <v>1120</v>
      </c>
    </row>
    <row r="24" spans="1:9" ht="51.75" x14ac:dyDescent="0.25">
      <c r="A24" s="52" t="s">
        <v>233</v>
      </c>
      <c r="B24" s="48">
        <v>10205</v>
      </c>
      <c r="C24" s="48">
        <v>7182</v>
      </c>
      <c r="D24" s="48">
        <v>-3023</v>
      </c>
      <c r="E24" s="48">
        <v>70.377266046055851</v>
      </c>
      <c r="F24" s="48">
        <v>2663</v>
      </c>
      <c r="G24" s="48">
        <v>-7542</v>
      </c>
      <c r="H24" s="48">
        <v>26.095051445369915</v>
      </c>
      <c r="I24" s="55">
        <f t="shared" si="0"/>
        <v>4519</v>
      </c>
    </row>
    <row r="25" spans="1:9" x14ac:dyDescent="0.25">
      <c r="A25" s="50" t="s">
        <v>166</v>
      </c>
      <c r="B25" s="48">
        <v>2284</v>
      </c>
      <c r="C25" s="48">
        <v>1139</v>
      </c>
      <c r="D25" s="48">
        <v>-1145</v>
      </c>
      <c r="E25" s="48">
        <v>49.868651488616464</v>
      </c>
      <c r="F25" s="48">
        <v>382</v>
      </c>
      <c r="G25" s="48">
        <v>-1902</v>
      </c>
      <c r="H25" s="48">
        <v>16.72504378283713</v>
      </c>
      <c r="I25" s="55">
        <f t="shared" si="0"/>
        <v>757</v>
      </c>
    </row>
    <row r="26" spans="1:9" ht="77.25" x14ac:dyDescent="0.25">
      <c r="A26" s="52" t="s">
        <v>234</v>
      </c>
      <c r="B26" s="48">
        <v>3351</v>
      </c>
      <c r="C26" s="48">
        <v>2886</v>
      </c>
      <c r="D26" s="48">
        <v>-465</v>
      </c>
      <c r="E26" s="48">
        <v>86.123545210384961</v>
      </c>
      <c r="F26" s="48">
        <v>993</v>
      </c>
      <c r="G26" s="48">
        <v>-2358</v>
      </c>
      <c r="H26" s="48">
        <v>29.632945389435989</v>
      </c>
      <c r="I26" s="55">
        <f t="shared" si="0"/>
        <v>1893</v>
      </c>
    </row>
    <row r="27" spans="1:9" ht="77.25" x14ac:dyDescent="0.25">
      <c r="A27" s="52" t="s">
        <v>199</v>
      </c>
      <c r="B27" s="48">
        <v>9140</v>
      </c>
      <c r="C27" s="48">
        <v>4801</v>
      </c>
      <c r="D27" s="48">
        <v>-4339</v>
      </c>
      <c r="E27" s="48">
        <v>52.527352297592998</v>
      </c>
      <c r="F27" s="48">
        <v>2672</v>
      </c>
      <c r="G27" s="48">
        <v>-6468</v>
      </c>
      <c r="H27" s="48">
        <v>29.23413566739606</v>
      </c>
      <c r="I27" s="55">
        <f t="shared" si="0"/>
        <v>2129</v>
      </c>
    </row>
    <row r="28" spans="1:9" ht="51.75" x14ac:dyDescent="0.25">
      <c r="A28" s="52" t="s">
        <v>235</v>
      </c>
      <c r="B28" s="48">
        <v>69210</v>
      </c>
      <c r="C28" s="48">
        <v>36552</v>
      </c>
      <c r="D28" s="48">
        <v>-32658</v>
      </c>
      <c r="E28" s="48">
        <v>52.813177286519284</v>
      </c>
      <c r="F28" s="48">
        <v>18659</v>
      </c>
      <c r="G28" s="48">
        <v>-50551</v>
      </c>
      <c r="H28" s="48">
        <v>26.959976881953473</v>
      </c>
      <c r="I28" s="55">
        <f t="shared" si="0"/>
        <v>17893</v>
      </c>
    </row>
    <row r="29" spans="1:9" x14ac:dyDescent="0.25">
      <c r="A29" s="50" t="s">
        <v>173</v>
      </c>
      <c r="B29" s="48">
        <v>29065</v>
      </c>
      <c r="C29" s="48">
        <v>11229</v>
      </c>
      <c r="D29" s="48">
        <v>-17836</v>
      </c>
      <c r="E29" s="48">
        <v>38.634095991742647</v>
      </c>
      <c r="F29" s="48">
        <v>4725</v>
      </c>
      <c r="G29" s="48">
        <v>-24340</v>
      </c>
      <c r="H29" s="48">
        <v>16.256666093239293</v>
      </c>
      <c r="I29" s="55">
        <f t="shared" si="0"/>
        <v>6504</v>
      </c>
    </row>
    <row r="30" spans="1:9" x14ac:dyDescent="0.25">
      <c r="A30" s="56" t="s">
        <v>174</v>
      </c>
      <c r="B30" s="57">
        <v>439520</v>
      </c>
      <c r="C30" s="57">
        <v>223483</v>
      </c>
      <c r="D30" s="57">
        <v>-216037</v>
      </c>
      <c r="E30" s="57">
        <v>50.847060429559519</v>
      </c>
      <c r="F30" s="57">
        <v>116301</v>
      </c>
      <c r="G30" s="57">
        <v>-323219</v>
      </c>
      <c r="H30" s="57">
        <v>26.460911903895155</v>
      </c>
      <c r="I30" s="58">
        <f t="shared" si="0"/>
        <v>107182</v>
      </c>
    </row>
    <row r="31" spans="1:9" x14ac:dyDescent="0.25">
      <c r="A31" s="49" t="s">
        <v>175</v>
      </c>
    </row>
  </sheetData>
  <sheetProtection algorithmName="SHA-512" hashValue="Kt/FceA0EZ5DuAs1/8/0S5xM6uZ4haQR+8GUaxE4RJN9TreAtekJuXS5+wc+BRVMDTVpPEGWBEAXBKuobY3D5w==" saltValue="JMmM14fmbNwS0G9+nSV5QQ==" spinCount="100000" sheet="1" objects="1" scenarios="1" formatCells="0" formatColumns="0" formatRows="0"/>
  <mergeCells count="5">
    <mergeCell ref="A2:A3"/>
    <mergeCell ref="B2:B3"/>
    <mergeCell ref="C2:E3"/>
    <mergeCell ref="F2:H3"/>
    <mergeCell ref="I2:I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31"/>
  <sheetViews>
    <sheetView workbookViewId="0">
      <selection activeCell="B29" sqref="B29"/>
    </sheetView>
  </sheetViews>
  <sheetFormatPr defaultColWidth="11" defaultRowHeight="15.75" x14ac:dyDescent="0.25"/>
  <sheetData>
    <row r="1" spans="1:9" x14ac:dyDescent="0.25">
      <c r="A1" s="46" t="s">
        <v>236</v>
      </c>
    </row>
    <row r="2" spans="1:9" x14ac:dyDescent="0.25">
      <c r="A2" s="169"/>
      <c r="B2" s="173" t="s">
        <v>237</v>
      </c>
      <c r="C2" s="172" t="s">
        <v>238</v>
      </c>
      <c r="D2" s="172"/>
      <c r="E2" s="172"/>
      <c r="F2" s="175" t="s">
        <v>239</v>
      </c>
      <c r="G2" s="175"/>
      <c r="H2" s="175"/>
      <c r="I2" s="172" t="s">
        <v>240</v>
      </c>
    </row>
    <row r="3" spans="1:9" x14ac:dyDescent="0.25">
      <c r="A3" s="169"/>
      <c r="B3" s="174"/>
      <c r="C3" s="172"/>
      <c r="D3" s="172"/>
      <c r="E3" s="172"/>
      <c r="F3" s="175"/>
      <c r="G3" s="175"/>
      <c r="H3" s="175"/>
      <c r="I3" s="172"/>
    </row>
    <row r="4" spans="1:9" x14ac:dyDescent="0.25">
      <c r="A4" s="53" t="s">
        <v>208</v>
      </c>
      <c r="B4" s="53" t="s">
        <v>209</v>
      </c>
      <c r="C4" s="53" t="s">
        <v>210</v>
      </c>
      <c r="D4" s="53" t="s">
        <v>211</v>
      </c>
      <c r="E4" s="53" t="s">
        <v>212</v>
      </c>
      <c r="F4" s="53" t="s">
        <v>213</v>
      </c>
      <c r="G4" s="53" t="s">
        <v>214</v>
      </c>
      <c r="H4" s="53" t="s">
        <v>215</v>
      </c>
      <c r="I4" s="53" t="s">
        <v>216</v>
      </c>
    </row>
    <row r="5" spans="1:9" ht="79.5" x14ac:dyDescent="0.25">
      <c r="A5" s="53" t="s">
        <v>130</v>
      </c>
      <c r="B5" s="54" t="s">
        <v>217</v>
      </c>
      <c r="C5" s="54" t="s">
        <v>218</v>
      </c>
      <c r="D5" s="54" t="s">
        <v>219</v>
      </c>
      <c r="E5" s="54" t="s">
        <v>220</v>
      </c>
      <c r="F5" s="54" t="s">
        <v>221</v>
      </c>
      <c r="G5" s="54" t="s">
        <v>222</v>
      </c>
      <c r="H5" s="54" t="s">
        <v>223</v>
      </c>
      <c r="I5" s="54" t="s">
        <v>224</v>
      </c>
    </row>
    <row r="6" spans="1:9" x14ac:dyDescent="0.25">
      <c r="A6" s="50" t="s">
        <v>138</v>
      </c>
      <c r="B6" s="51">
        <v>16060</v>
      </c>
      <c r="C6" s="51">
        <v>7318</v>
      </c>
      <c r="D6" s="51">
        <v>-8742</v>
      </c>
      <c r="E6" s="51">
        <v>45.566625155666252</v>
      </c>
      <c r="F6" s="51">
        <v>3846</v>
      </c>
      <c r="G6" s="51">
        <v>-12214</v>
      </c>
      <c r="H6" s="51">
        <v>23.947696139476964</v>
      </c>
      <c r="I6" s="55">
        <f>C6-F6</f>
        <v>3472</v>
      </c>
    </row>
    <row r="7" spans="1:9" ht="77.25" x14ac:dyDescent="0.25">
      <c r="A7" s="52" t="s">
        <v>241</v>
      </c>
      <c r="B7" s="51">
        <v>3144</v>
      </c>
      <c r="C7" s="51">
        <v>1718</v>
      </c>
      <c r="D7" s="51">
        <v>-1426</v>
      </c>
      <c r="E7" s="51">
        <v>54.64376590330788</v>
      </c>
      <c r="F7" s="51">
        <v>740</v>
      </c>
      <c r="G7" s="51">
        <v>-2404</v>
      </c>
      <c r="H7" s="51">
        <v>23.536895674300254</v>
      </c>
      <c r="I7" s="55">
        <f t="shared" ref="I7:I30" si="0">C7-F7</f>
        <v>978</v>
      </c>
    </row>
    <row r="8" spans="1:9" ht="102.75" x14ac:dyDescent="0.25">
      <c r="A8" s="52" t="s">
        <v>186</v>
      </c>
      <c r="B8" s="51">
        <v>16960</v>
      </c>
      <c r="C8" s="51">
        <v>9698</v>
      </c>
      <c r="D8" s="51">
        <v>-7262</v>
      </c>
      <c r="E8" s="51">
        <v>57.181603773584911</v>
      </c>
      <c r="F8" s="51">
        <v>4933</v>
      </c>
      <c r="G8" s="51">
        <v>-12027</v>
      </c>
      <c r="H8" s="51">
        <v>29.086084905660375</v>
      </c>
      <c r="I8" s="55">
        <f t="shared" si="0"/>
        <v>4765</v>
      </c>
    </row>
    <row r="9" spans="1:9" ht="64.5" x14ac:dyDescent="0.25">
      <c r="A9" s="52" t="s">
        <v>226</v>
      </c>
      <c r="B9" s="51">
        <v>6678</v>
      </c>
      <c r="C9" s="51">
        <v>4740</v>
      </c>
      <c r="D9" s="51">
        <v>-1938</v>
      </c>
      <c r="E9" s="51">
        <v>70.979335130278528</v>
      </c>
      <c r="F9" s="51">
        <v>2798</v>
      </c>
      <c r="G9" s="51">
        <v>-3880</v>
      </c>
      <c r="H9" s="51">
        <v>41.898772087451327</v>
      </c>
      <c r="I9" s="55">
        <f t="shared" si="0"/>
        <v>1942</v>
      </c>
    </row>
    <row r="10" spans="1:9" x14ac:dyDescent="0.25">
      <c r="A10" s="50" t="s">
        <v>143</v>
      </c>
      <c r="B10" s="51">
        <v>59052</v>
      </c>
      <c r="C10" s="51">
        <v>14713</v>
      </c>
      <c r="D10" s="51">
        <v>-44339</v>
      </c>
      <c r="E10" s="51">
        <v>24.915328862697283</v>
      </c>
      <c r="F10" s="51">
        <v>9046</v>
      </c>
      <c r="G10" s="51">
        <v>-50006</v>
      </c>
      <c r="H10" s="51">
        <v>15.318702160807424</v>
      </c>
      <c r="I10" s="55">
        <f t="shared" si="0"/>
        <v>5667</v>
      </c>
    </row>
    <row r="11" spans="1:9" ht="51.75" x14ac:dyDescent="0.25">
      <c r="A11" s="52" t="s">
        <v>227</v>
      </c>
      <c r="B11" s="51">
        <v>11885</v>
      </c>
      <c r="C11" s="51">
        <v>10092</v>
      </c>
      <c r="D11" s="51">
        <v>-1793</v>
      </c>
      <c r="E11" s="51">
        <v>84.913756836348341</v>
      </c>
      <c r="F11" s="51">
        <v>7639</v>
      </c>
      <c r="G11" s="51">
        <v>-4246</v>
      </c>
      <c r="H11" s="51">
        <v>64.274295330248208</v>
      </c>
      <c r="I11" s="55">
        <f t="shared" si="0"/>
        <v>2453</v>
      </c>
    </row>
    <row r="12" spans="1:9" x14ac:dyDescent="0.25">
      <c r="A12" s="50" t="s">
        <v>145</v>
      </c>
      <c r="B12" s="51">
        <v>51196</v>
      </c>
      <c r="C12" s="51">
        <v>36510</v>
      </c>
      <c r="D12" s="51">
        <v>-14686</v>
      </c>
      <c r="E12" s="51">
        <v>71.314165169153839</v>
      </c>
      <c r="F12" s="51">
        <v>19392</v>
      </c>
      <c r="G12" s="51">
        <v>-31804</v>
      </c>
      <c r="H12" s="51">
        <v>37.87795921556372</v>
      </c>
      <c r="I12" s="55">
        <f t="shared" si="0"/>
        <v>17118</v>
      </c>
    </row>
    <row r="13" spans="1:9" x14ac:dyDescent="0.25">
      <c r="A13" s="50" t="s">
        <v>147</v>
      </c>
      <c r="B13" s="51">
        <v>16877</v>
      </c>
      <c r="C13" s="51">
        <v>8936</v>
      </c>
      <c r="D13" s="51">
        <v>-7941</v>
      </c>
      <c r="E13" s="51">
        <v>52.947798779403918</v>
      </c>
      <c r="F13" s="51">
        <v>4073</v>
      </c>
      <c r="G13" s="51">
        <v>-12804</v>
      </c>
      <c r="H13" s="51">
        <v>24.133436037210405</v>
      </c>
      <c r="I13" s="55">
        <f t="shared" si="0"/>
        <v>4863</v>
      </c>
    </row>
    <row r="14" spans="1:9" x14ac:dyDescent="0.25">
      <c r="A14" s="50" t="s">
        <v>148</v>
      </c>
      <c r="B14" s="51">
        <v>106282</v>
      </c>
      <c r="C14" s="51">
        <v>42277</v>
      </c>
      <c r="D14" s="51">
        <v>-64005</v>
      </c>
      <c r="E14" s="51">
        <v>39.778137408027696</v>
      </c>
      <c r="F14" s="51">
        <v>30949</v>
      </c>
      <c r="G14" s="51">
        <v>-75333</v>
      </c>
      <c r="H14" s="51">
        <v>29.119700419638324</v>
      </c>
      <c r="I14" s="55">
        <f t="shared" si="0"/>
        <v>11328</v>
      </c>
    </row>
    <row r="15" spans="1:9" x14ac:dyDescent="0.25">
      <c r="A15" s="50" t="s">
        <v>150</v>
      </c>
      <c r="B15" s="51">
        <v>8410</v>
      </c>
      <c r="C15" s="51">
        <v>4805</v>
      </c>
      <c r="D15" s="51">
        <v>-3605</v>
      </c>
      <c r="E15" s="51">
        <v>57.134363852556483</v>
      </c>
      <c r="F15" s="51">
        <v>2955</v>
      </c>
      <c r="G15" s="51">
        <v>-5455</v>
      </c>
      <c r="H15" s="51">
        <v>35.136741973840671</v>
      </c>
      <c r="I15" s="55">
        <f t="shared" si="0"/>
        <v>1850</v>
      </c>
    </row>
    <row r="16" spans="1:9" ht="64.5" x14ac:dyDescent="0.25">
      <c r="A16" s="52" t="s">
        <v>190</v>
      </c>
      <c r="B16" s="51">
        <v>9303</v>
      </c>
      <c r="C16" s="51">
        <v>9070</v>
      </c>
      <c r="D16" s="51">
        <v>-233</v>
      </c>
      <c r="E16" s="51">
        <v>97.495431581210369</v>
      </c>
      <c r="F16" s="51">
        <v>4397</v>
      </c>
      <c r="G16" s="51">
        <v>-4906</v>
      </c>
      <c r="H16" s="51">
        <v>47.2643233365581</v>
      </c>
      <c r="I16" s="55">
        <f t="shared" si="0"/>
        <v>4673</v>
      </c>
    </row>
    <row r="17" spans="1:9" ht="90" x14ac:dyDescent="0.25">
      <c r="A17" s="52" t="s">
        <v>242</v>
      </c>
      <c r="B17" s="51">
        <v>10692</v>
      </c>
      <c r="C17" s="51">
        <v>11996</v>
      </c>
      <c r="D17" s="51">
        <v>1304</v>
      </c>
      <c r="E17" s="51">
        <v>112.19603441825666</v>
      </c>
      <c r="F17" s="51">
        <v>6932</v>
      </c>
      <c r="G17" s="51">
        <v>-3760</v>
      </c>
      <c r="H17" s="51">
        <v>64.833520389075943</v>
      </c>
      <c r="I17" s="55">
        <f t="shared" si="0"/>
        <v>5064</v>
      </c>
    </row>
    <row r="18" spans="1:9" x14ac:dyDescent="0.25">
      <c r="A18" s="50" t="s">
        <v>155</v>
      </c>
      <c r="B18" s="51">
        <v>8716</v>
      </c>
      <c r="C18" s="51">
        <v>5898</v>
      </c>
      <c r="D18" s="51">
        <v>-2818</v>
      </c>
      <c r="E18" s="51">
        <v>67.668655346489217</v>
      </c>
      <c r="F18" s="51">
        <v>2959</v>
      </c>
      <c r="G18" s="51">
        <v>-5757</v>
      </c>
      <c r="H18" s="51">
        <v>33.949059201468565</v>
      </c>
      <c r="I18" s="55">
        <f t="shared" si="0"/>
        <v>2939</v>
      </c>
    </row>
    <row r="19" spans="1:9" ht="51.75" x14ac:dyDescent="0.25">
      <c r="A19" s="52" t="s">
        <v>194</v>
      </c>
      <c r="B19" s="51">
        <v>73950</v>
      </c>
      <c r="C19" s="51">
        <v>31992</v>
      </c>
      <c r="D19" s="51">
        <v>-41958</v>
      </c>
      <c r="E19" s="51">
        <v>43.261663286004058</v>
      </c>
      <c r="F19" s="51">
        <v>20790</v>
      </c>
      <c r="G19" s="51">
        <v>-53160</v>
      </c>
      <c r="H19" s="51">
        <v>28.113590263691684</v>
      </c>
      <c r="I19" s="55">
        <f t="shared" si="0"/>
        <v>11202</v>
      </c>
    </row>
    <row r="20" spans="1:9" ht="51.75" x14ac:dyDescent="0.25">
      <c r="A20" s="52" t="s">
        <v>243</v>
      </c>
      <c r="B20" s="51">
        <v>10946</v>
      </c>
      <c r="C20" s="51">
        <v>8387</v>
      </c>
      <c r="D20" s="51">
        <v>-2559</v>
      </c>
      <c r="E20" s="51">
        <v>76.621596930385522</v>
      </c>
      <c r="F20" s="51">
        <v>5462</v>
      </c>
      <c r="G20" s="51">
        <v>-5484</v>
      </c>
      <c r="H20" s="51">
        <v>49.89950666910287</v>
      </c>
      <c r="I20" s="55">
        <f t="shared" si="0"/>
        <v>2925</v>
      </c>
    </row>
    <row r="21" spans="1:9" x14ac:dyDescent="0.25">
      <c r="A21" s="50" t="s">
        <v>159</v>
      </c>
      <c r="B21" s="51">
        <v>16254</v>
      </c>
      <c r="C21" s="51">
        <v>12487</v>
      </c>
      <c r="D21" s="51">
        <v>-3767</v>
      </c>
      <c r="E21" s="51">
        <v>76.824166359050082</v>
      </c>
      <c r="F21" s="51">
        <v>6898</v>
      </c>
      <c r="G21" s="51">
        <v>-9356</v>
      </c>
      <c r="H21" s="51">
        <v>42.438784299249413</v>
      </c>
      <c r="I21" s="55">
        <f t="shared" si="0"/>
        <v>5589</v>
      </c>
    </row>
    <row r="22" spans="1:9" x14ac:dyDescent="0.25">
      <c r="A22" s="50" t="s">
        <v>161</v>
      </c>
      <c r="B22" s="51">
        <v>12333</v>
      </c>
      <c r="C22" s="51">
        <v>8218</v>
      </c>
      <c r="D22" s="51">
        <v>-4115</v>
      </c>
      <c r="E22" s="51">
        <v>66.634233357658317</v>
      </c>
      <c r="F22" s="51">
        <v>5256</v>
      </c>
      <c r="G22" s="51">
        <v>-7077</v>
      </c>
      <c r="H22" s="51">
        <v>42.617368036973971</v>
      </c>
      <c r="I22" s="55">
        <f t="shared" si="0"/>
        <v>2962</v>
      </c>
    </row>
    <row r="23" spans="1:9" x14ac:dyDescent="0.25">
      <c r="A23" s="50" t="s">
        <v>163</v>
      </c>
      <c r="B23" s="51">
        <v>3772</v>
      </c>
      <c r="C23" s="51">
        <v>2768</v>
      </c>
      <c r="D23" s="51">
        <v>-1004</v>
      </c>
      <c r="E23" s="51">
        <v>73.382820784729589</v>
      </c>
      <c r="F23" s="51">
        <v>1581</v>
      </c>
      <c r="G23" s="51">
        <v>-2191</v>
      </c>
      <c r="H23" s="51">
        <v>41.914103923647936</v>
      </c>
      <c r="I23" s="55">
        <f t="shared" si="0"/>
        <v>1187</v>
      </c>
    </row>
    <row r="24" spans="1:9" x14ac:dyDescent="0.25">
      <c r="A24" s="50" t="s">
        <v>164</v>
      </c>
      <c r="B24" s="51">
        <v>15584</v>
      </c>
      <c r="C24" s="51">
        <v>11086</v>
      </c>
      <c r="D24" s="51">
        <v>-4498</v>
      </c>
      <c r="E24" s="51">
        <v>71.137063655030801</v>
      </c>
      <c r="F24" s="51">
        <v>5889</v>
      </c>
      <c r="G24" s="51">
        <v>-9695</v>
      </c>
      <c r="H24" s="51">
        <v>37.788757700205338</v>
      </c>
      <c r="I24" s="55">
        <f t="shared" si="0"/>
        <v>5197</v>
      </c>
    </row>
    <row r="25" spans="1:9" x14ac:dyDescent="0.25">
      <c r="A25" s="50" t="s">
        <v>166</v>
      </c>
      <c r="B25" s="51">
        <v>5208</v>
      </c>
      <c r="C25" s="51">
        <v>3511</v>
      </c>
      <c r="D25" s="51">
        <v>-1697</v>
      </c>
      <c r="E25" s="51">
        <v>67.415514592933945</v>
      </c>
      <c r="F25" s="51">
        <v>1935</v>
      </c>
      <c r="G25" s="51">
        <v>-3273</v>
      </c>
      <c r="H25" s="51">
        <v>37.154377880184327</v>
      </c>
      <c r="I25" s="55">
        <f t="shared" si="0"/>
        <v>1576</v>
      </c>
    </row>
    <row r="26" spans="1:9" ht="64.5" x14ac:dyDescent="0.25">
      <c r="A26" s="52" t="s">
        <v>244</v>
      </c>
      <c r="B26" s="51">
        <v>5548</v>
      </c>
      <c r="C26" s="51">
        <v>4025</v>
      </c>
      <c r="D26" s="51">
        <v>-1523</v>
      </c>
      <c r="E26" s="51">
        <v>72.54866618601298</v>
      </c>
      <c r="F26" s="51">
        <v>1941</v>
      </c>
      <c r="G26" s="51">
        <v>-3607</v>
      </c>
      <c r="H26" s="51">
        <v>34.985580389329492</v>
      </c>
      <c r="I26" s="55">
        <f t="shared" si="0"/>
        <v>2084</v>
      </c>
    </row>
    <row r="27" spans="1:9" ht="77.25" x14ac:dyDescent="0.25">
      <c r="A27" s="52" t="s">
        <v>245</v>
      </c>
      <c r="B27" s="51">
        <v>12940</v>
      </c>
      <c r="C27" s="51">
        <v>9193</v>
      </c>
      <c r="D27" s="51">
        <v>-3747</v>
      </c>
      <c r="E27" s="51">
        <v>71.043276661514682</v>
      </c>
      <c r="F27" s="51">
        <v>5085</v>
      </c>
      <c r="G27" s="51">
        <v>-7855</v>
      </c>
      <c r="H27" s="51">
        <v>39.2967542503864</v>
      </c>
      <c r="I27" s="55">
        <f t="shared" si="0"/>
        <v>4108</v>
      </c>
    </row>
    <row r="28" spans="1:9" ht="51.75" x14ac:dyDescent="0.25">
      <c r="A28" s="52" t="s">
        <v>246</v>
      </c>
      <c r="B28" s="51">
        <v>99649</v>
      </c>
      <c r="C28" s="51">
        <v>55264</v>
      </c>
      <c r="D28" s="51">
        <v>-44385</v>
      </c>
      <c r="E28" s="51">
        <v>55.458659896235787</v>
      </c>
      <c r="F28" s="51">
        <v>31819</v>
      </c>
      <c r="G28" s="51">
        <v>-67830</v>
      </c>
      <c r="H28" s="51">
        <v>31.931078084075104</v>
      </c>
      <c r="I28" s="55">
        <f t="shared" si="0"/>
        <v>23445</v>
      </c>
    </row>
    <row r="29" spans="1:9" x14ac:dyDescent="0.25">
      <c r="A29" s="50" t="s">
        <v>173</v>
      </c>
      <c r="B29" s="51">
        <v>42029</v>
      </c>
      <c r="C29" s="51">
        <v>15873</v>
      </c>
      <c r="D29" s="51">
        <v>-26156</v>
      </c>
      <c r="E29" s="51">
        <v>37.766780080420666</v>
      </c>
      <c r="F29" s="51">
        <v>9136</v>
      </c>
      <c r="G29" s="51">
        <v>-32893</v>
      </c>
      <c r="H29" s="51">
        <v>21.737371814699376</v>
      </c>
      <c r="I29" s="55">
        <f t="shared" si="0"/>
        <v>6737</v>
      </c>
    </row>
    <row r="30" spans="1:9" x14ac:dyDescent="0.25">
      <c r="A30" s="56" t="s">
        <v>202</v>
      </c>
      <c r="B30" s="9">
        <v>623468</v>
      </c>
      <c r="C30" s="9">
        <v>330575</v>
      </c>
      <c r="D30" s="9">
        <v>-292893</v>
      </c>
      <c r="E30" s="9">
        <v>53.021967446605125</v>
      </c>
      <c r="F30" s="9">
        <v>196451</v>
      </c>
      <c r="G30" s="9">
        <v>-427017</v>
      </c>
      <c r="H30" s="9">
        <v>31.509395831061099</v>
      </c>
      <c r="I30" s="58">
        <f t="shared" si="0"/>
        <v>134124</v>
      </c>
    </row>
    <row r="31" spans="1:9" x14ac:dyDescent="0.25">
      <c r="A31" s="49" t="s">
        <v>175</v>
      </c>
    </row>
  </sheetData>
  <sheetProtection algorithmName="SHA-512" hashValue="cVNnLQXNqpVo9UxIfLYlCdUx2B/rju08XiiOFJ//Gwc7wt2Oa7IIn9l5DXRJZAkacA6BgHTKyeJvYm6CsLgUJA==" saltValue="qKaf0yK2lgrNB9lN2Fo16Q==" spinCount="100000" sheet="1" objects="1" scenarios="1" formatCells="0" formatColumns="0" formatRows="0"/>
  <mergeCells count="5">
    <mergeCell ref="A2:A3"/>
    <mergeCell ref="B2:B3"/>
    <mergeCell ref="C2:E3"/>
    <mergeCell ref="F2:H3"/>
    <mergeCell ref="I2:I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1"/>
  <sheetViews>
    <sheetView workbookViewId="0">
      <selection activeCell="B29" sqref="B29"/>
    </sheetView>
  </sheetViews>
  <sheetFormatPr defaultColWidth="11" defaultRowHeight="15.75" x14ac:dyDescent="0.25"/>
  <sheetData>
    <row r="1" spans="1:9" x14ac:dyDescent="0.25">
      <c r="A1" s="46" t="s">
        <v>236</v>
      </c>
    </row>
    <row r="2" spans="1:9" x14ac:dyDescent="0.25">
      <c r="A2" s="169"/>
      <c r="B2" s="173" t="s">
        <v>247</v>
      </c>
      <c r="C2" s="172" t="s">
        <v>248</v>
      </c>
      <c r="D2" s="172"/>
      <c r="E2" s="172"/>
      <c r="F2" s="175" t="s">
        <v>249</v>
      </c>
      <c r="G2" s="175"/>
      <c r="H2" s="175"/>
      <c r="I2" s="172" t="s">
        <v>250</v>
      </c>
    </row>
    <row r="3" spans="1:9" x14ac:dyDescent="0.25">
      <c r="A3" s="169"/>
      <c r="B3" s="174"/>
      <c r="C3" s="172"/>
      <c r="D3" s="172"/>
      <c r="E3" s="172"/>
      <c r="F3" s="175"/>
      <c r="G3" s="175"/>
      <c r="H3" s="175"/>
      <c r="I3" s="172"/>
    </row>
    <row r="4" spans="1:9" x14ac:dyDescent="0.25">
      <c r="A4" s="53" t="s">
        <v>208</v>
      </c>
      <c r="B4" s="53" t="s">
        <v>209</v>
      </c>
      <c r="C4" s="53" t="s">
        <v>210</v>
      </c>
      <c r="D4" s="53" t="s">
        <v>211</v>
      </c>
      <c r="E4" s="53" t="s">
        <v>212</v>
      </c>
      <c r="F4" s="53" t="s">
        <v>213</v>
      </c>
      <c r="G4" s="53" t="s">
        <v>214</v>
      </c>
      <c r="H4" s="53" t="s">
        <v>215</v>
      </c>
      <c r="I4" s="53" t="s">
        <v>216</v>
      </c>
    </row>
    <row r="5" spans="1:9" ht="79.5" x14ac:dyDescent="0.25">
      <c r="A5" s="53" t="s">
        <v>130</v>
      </c>
      <c r="B5" s="54" t="s">
        <v>217</v>
      </c>
      <c r="C5" s="54" t="s">
        <v>218</v>
      </c>
      <c r="D5" s="54" t="s">
        <v>219</v>
      </c>
      <c r="E5" s="54" t="s">
        <v>220</v>
      </c>
      <c r="F5" s="54" t="s">
        <v>221</v>
      </c>
      <c r="G5" s="54" t="s">
        <v>222</v>
      </c>
      <c r="H5" s="54" t="s">
        <v>223</v>
      </c>
      <c r="I5" s="54" t="s">
        <v>224</v>
      </c>
    </row>
    <row r="6" spans="1:9" x14ac:dyDescent="0.25">
      <c r="A6" s="50" t="s">
        <v>138</v>
      </c>
      <c r="B6" s="51">
        <v>21473</v>
      </c>
      <c r="C6" s="51">
        <v>13428</v>
      </c>
      <c r="D6" s="51">
        <v>-8045</v>
      </c>
      <c r="E6" s="51">
        <v>62.534345457085635</v>
      </c>
      <c r="F6" s="51">
        <v>7967</v>
      </c>
      <c r="G6" s="51">
        <v>-13506</v>
      </c>
      <c r="H6" s="51">
        <v>37.102407674754346</v>
      </c>
      <c r="I6" s="55">
        <f>C6-F6</f>
        <v>5461</v>
      </c>
    </row>
    <row r="7" spans="1:9" ht="77.25" x14ac:dyDescent="0.25">
      <c r="A7" s="52" t="s">
        <v>185</v>
      </c>
      <c r="B7" s="51">
        <v>3965</v>
      </c>
      <c r="C7" s="51">
        <v>2917</v>
      </c>
      <c r="D7" s="51">
        <v>-1048</v>
      </c>
      <c r="E7" s="51">
        <v>73.568726355611602</v>
      </c>
      <c r="F7" s="51">
        <v>1485</v>
      </c>
      <c r="G7" s="51">
        <v>-2480</v>
      </c>
      <c r="H7" s="51">
        <v>37.452711223203025</v>
      </c>
      <c r="I7" s="55">
        <f t="shared" ref="I7:I30" si="0">C7-F7</f>
        <v>1432</v>
      </c>
    </row>
    <row r="8" spans="1:9" ht="102.75" x14ac:dyDescent="0.25">
      <c r="A8" s="52" t="s">
        <v>251</v>
      </c>
      <c r="B8" s="51">
        <v>22819</v>
      </c>
      <c r="C8" s="51">
        <v>14765</v>
      </c>
      <c r="D8" s="51">
        <v>-8054</v>
      </c>
      <c r="E8" s="51">
        <v>64.704851220474168</v>
      </c>
      <c r="F8" s="51">
        <v>8826</v>
      </c>
      <c r="G8" s="51">
        <v>-13993</v>
      </c>
      <c r="H8" s="51">
        <v>38.678294403786317</v>
      </c>
      <c r="I8" s="55">
        <f t="shared" si="0"/>
        <v>5939</v>
      </c>
    </row>
    <row r="9" spans="1:9" ht="64.5" x14ac:dyDescent="0.25">
      <c r="A9" s="52" t="s">
        <v>187</v>
      </c>
      <c r="B9" s="51">
        <v>8948</v>
      </c>
      <c r="C9" s="51">
        <v>8165</v>
      </c>
      <c r="D9" s="51">
        <v>-783</v>
      </c>
      <c r="E9" s="51">
        <v>91.249441215914175</v>
      </c>
      <c r="F9" s="51">
        <v>4762</v>
      </c>
      <c r="G9" s="51">
        <v>-4186</v>
      </c>
      <c r="H9" s="51">
        <v>53.2185963343764</v>
      </c>
      <c r="I9" s="55">
        <f t="shared" si="0"/>
        <v>3403</v>
      </c>
    </row>
    <row r="10" spans="1:9" x14ac:dyDescent="0.25">
      <c r="A10" s="50" t="s">
        <v>143</v>
      </c>
      <c r="B10" s="51">
        <v>76864</v>
      </c>
      <c r="C10" s="51">
        <v>19846</v>
      </c>
      <c r="D10" s="51">
        <v>-57018</v>
      </c>
      <c r="E10" s="51">
        <v>25.819629475437132</v>
      </c>
      <c r="F10" s="51">
        <v>13729</v>
      </c>
      <c r="G10" s="51">
        <v>-63135</v>
      </c>
      <c r="H10" s="51">
        <v>17.861417568692755</v>
      </c>
      <c r="I10" s="55">
        <f t="shared" si="0"/>
        <v>6117</v>
      </c>
    </row>
    <row r="11" spans="1:9" x14ac:dyDescent="0.25">
      <c r="A11" s="50" t="s">
        <v>144</v>
      </c>
      <c r="B11" s="51">
        <v>14530</v>
      </c>
      <c r="C11" s="51">
        <v>17860</v>
      </c>
      <c r="D11" s="51">
        <v>3330</v>
      </c>
      <c r="E11" s="51">
        <v>122.91810048176188</v>
      </c>
      <c r="F11" s="51">
        <v>12855</v>
      </c>
      <c r="G11" s="51">
        <v>-1675</v>
      </c>
      <c r="H11" s="51">
        <v>88.472126634549213</v>
      </c>
      <c r="I11" s="55">
        <f t="shared" si="0"/>
        <v>5005</v>
      </c>
    </row>
    <row r="12" spans="1:9" x14ac:dyDescent="0.25">
      <c r="A12" s="50" t="s">
        <v>145</v>
      </c>
      <c r="B12" s="51">
        <v>70690</v>
      </c>
      <c r="C12" s="51">
        <v>61337</v>
      </c>
      <c r="D12" s="51">
        <v>-9353</v>
      </c>
      <c r="E12" s="51">
        <v>86.76899137077379</v>
      </c>
      <c r="F12" s="51">
        <v>37581</v>
      </c>
      <c r="G12" s="51">
        <v>-33109</v>
      </c>
      <c r="H12" s="51">
        <v>53.163106521431601</v>
      </c>
      <c r="I12" s="55">
        <f t="shared" si="0"/>
        <v>23756</v>
      </c>
    </row>
    <row r="13" spans="1:9" x14ac:dyDescent="0.25">
      <c r="A13" s="50" t="s">
        <v>147</v>
      </c>
      <c r="B13" s="51">
        <v>21762</v>
      </c>
      <c r="C13" s="51">
        <v>16273</v>
      </c>
      <c r="D13" s="51">
        <v>-5489</v>
      </c>
      <c r="E13" s="51">
        <v>74.777134454553803</v>
      </c>
      <c r="F13" s="51">
        <v>8851</v>
      </c>
      <c r="G13" s="51">
        <v>-12911</v>
      </c>
      <c r="H13" s="51">
        <v>40.671813252458414</v>
      </c>
      <c r="I13" s="55">
        <f t="shared" si="0"/>
        <v>7422</v>
      </c>
    </row>
    <row r="14" spans="1:9" x14ac:dyDescent="0.25">
      <c r="A14" s="50" t="s">
        <v>148</v>
      </c>
      <c r="B14" s="51">
        <v>137718</v>
      </c>
      <c r="C14" s="51">
        <v>49968</v>
      </c>
      <c r="D14" s="51">
        <v>-87750</v>
      </c>
      <c r="E14" s="51">
        <v>36.282838844595474</v>
      </c>
      <c r="F14" s="51">
        <v>38054</v>
      </c>
      <c r="G14" s="51">
        <v>-99664</v>
      </c>
      <c r="H14" s="51">
        <v>27.631827357353433</v>
      </c>
      <c r="I14" s="55">
        <f t="shared" si="0"/>
        <v>11914</v>
      </c>
    </row>
    <row r="15" spans="1:9" x14ac:dyDescent="0.25">
      <c r="A15" s="50" t="s">
        <v>150</v>
      </c>
      <c r="B15" s="51">
        <v>11648</v>
      </c>
      <c r="C15" s="51">
        <v>6106</v>
      </c>
      <c r="D15" s="51">
        <v>-5542</v>
      </c>
      <c r="E15" s="51">
        <v>52.421016483516482</v>
      </c>
      <c r="F15" s="51">
        <v>3868</v>
      </c>
      <c r="G15" s="51">
        <v>-7780</v>
      </c>
      <c r="H15" s="51">
        <v>33.207417582417584</v>
      </c>
      <c r="I15" s="55">
        <f t="shared" si="0"/>
        <v>2238</v>
      </c>
    </row>
    <row r="16" spans="1:9" ht="64.5" x14ac:dyDescent="0.25">
      <c r="A16" s="52" t="s">
        <v>190</v>
      </c>
      <c r="B16" s="51">
        <v>11893</v>
      </c>
      <c r="C16" s="51">
        <v>14996</v>
      </c>
      <c r="D16" s="51">
        <v>3103</v>
      </c>
      <c r="E16" s="51">
        <v>126.09097788615151</v>
      </c>
      <c r="F16" s="51">
        <v>8563</v>
      </c>
      <c r="G16" s="51">
        <v>-3330</v>
      </c>
      <c r="H16" s="51">
        <v>72.000336332296314</v>
      </c>
      <c r="I16" s="55">
        <f t="shared" si="0"/>
        <v>6433</v>
      </c>
    </row>
    <row r="17" spans="1:9" ht="90" x14ac:dyDescent="0.25">
      <c r="A17" s="52" t="s">
        <v>252</v>
      </c>
      <c r="B17" s="51">
        <v>13692</v>
      </c>
      <c r="C17" s="51">
        <v>19928</v>
      </c>
      <c r="D17" s="51">
        <v>6236</v>
      </c>
      <c r="E17" s="51">
        <v>145.5448437043529</v>
      </c>
      <c r="F17" s="51">
        <v>11292</v>
      </c>
      <c r="G17" s="51">
        <v>-2400</v>
      </c>
      <c r="H17" s="51">
        <v>82.471516213847508</v>
      </c>
      <c r="I17" s="55">
        <f t="shared" si="0"/>
        <v>8636</v>
      </c>
    </row>
    <row r="18" spans="1:9" x14ac:dyDescent="0.25">
      <c r="A18" s="50" t="s">
        <v>155</v>
      </c>
      <c r="B18" s="51">
        <v>11771</v>
      </c>
      <c r="C18" s="51">
        <v>9585</v>
      </c>
      <c r="D18" s="51">
        <v>-2186</v>
      </c>
      <c r="E18" s="51">
        <v>81.428935519497074</v>
      </c>
      <c r="F18" s="51">
        <v>5475</v>
      </c>
      <c r="G18" s="51">
        <v>-6296</v>
      </c>
      <c r="H18" s="51">
        <v>46.512615750573445</v>
      </c>
      <c r="I18" s="55">
        <f t="shared" si="0"/>
        <v>4110</v>
      </c>
    </row>
    <row r="19" spans="1:9" ht="51.75" x14ac:dyDescent="0.25">
      <c r="A19" s="52" t="s">
        <v>194</v>
      </c>
      <c r="B19" s="51">
        <v>98786</v>
      </c>
      <c r="C19" s="51">
        <v>47197</v>
      </c>
      <c r="D19" s="51">
        <v>-51589</v>
      </c>
      <c r="E19" s="51">
        <v>47.777012937055858</v>
      </c>
      <c r="F19" s="51">
        <v>31289</v>
      </c>
      <c r="G19" s="51">
        <v>-67497</v>
      </c>
      <c r="H19" s="51">
        <v>31.673516490190917</v>
      </c>
      <c r="I19" s="55">
        <f t="shared" si="0"/>
        <v>15908</v>
      </c>
    </row>
    <row r="20" spans="1:9" ht="51.75" x14ac:dyDescent="0.25">
      <c r="A20" s="52" t="s">
        <v>243</v>
      </c>
      <c r="B20" s="51">
        <v>16608</v>
      </c>
      <c r="C20" s="51">
        <v>13490</v>
      </c>
      <c r="D20" s="51">
        <v>-3118</v>
      </c>
      <c r="E20" s="51">
        <v>81.225915221579953</v>
      </c>
      <c r="F20" s="51">
        <v>9204</v>
      </c>
      <c r="G20" s="51">
        <v>-7404</v>
      </c>
      <c r="H20" s="51">
        <v>55.419075144508668</v>
      </c>
      <c r="I20" s="55">
        <f t="shared" si="0"/>
        <v>4286</v>
      </c>
    </row>
    <row r="21" spans="1:9" ht="51.75" x14ac:dyDescent="0.25">
      <c r="A21" s="52" t="s">
        <v>253</v>
      </c>
      <c r="B21" s="51">
        <v>20064</v>
      </c>
      <c r="C21" s="51">
        <v>20817</v>
      </c>
      <c r="D21" s="51">
        <v>753</v>
      </c>
      <c r="E21" s="51">
        <v>103.75299043062201</v>
      </c>
      <c r="F21" s="51">
        <v>12213</v>
      </c>
      <c r="G21" s="51">
        <v>-7851</v>
      </c>
      <c r="H21" s="51">
        <v>60.870215311004785</v>
      </c>
      <c r="I21" s="55">
        <f t="shared" si="0"/>
        <v>8604</v>
      </c>
    </row>
    <row r="22" spans="1:9" x14ac:dyDescent="0.25">
      <c r="A22" s="50" t="s">
        <v>161</v>
      </c>
      <c r="B22" s="51">
        <v>15679</v>
      </c>
      <c r="C22" s="51">
        <v>13261</v>
      </c>
      <c r="D22" s="51">
        <v>-2418</v>
      </c>
      <c r="E22" s="51">
        <v>84.578098092990629</v>
      </c>
      <c r="F22" s="51">
        <v>10175</v>
      </c>
      <c r="G22" s="51">
        <v>-5504</v>
      </c>
      <c r="H22" s="51">
        <v>64.895720390331007</v>
      </c>
      <c r="I22" s="55">
        <f t="shared" si="0"/>
        <v>3086</v>
      </c>
    </row>
    <row r="23" spans="1:9" x14ac:dyDescent="0.25">
      <c r="A23" s="50" t="s">
        <v>163</v>
      </c>
      <c r="B23" s="51">
        <v>5422</v>
      </c>
      <c r="C23" s="51">
        <v>4024</v>
      </c>
      <c r="D23" s="51">
        <v>-1398</v>
      </c>
      <c r="E23" s="51">
        <v>74.216156399852451</v>
      </c>
      <c r="F23" s="51">
        <v>2302</v>
      </c>
      <c r="G23" s="51">
        <v>-3120</v>
      </c>
      <c r="H23" s="51">
        <v>42.456658059756549</v>
      </c>
      <c r="I23" s="55">
        <f t="shared" si="0"/>
        <v>1722</v>
      </c>
    </row>
    <row r="24" spans="1:9" ht="51.75" x14ac:dyDescent="0.25">
      <c r="A24" s="52" t="s">
        <v>254</v>
      </c>
      <c r="B24" s="51">
        <v>21754</v>
      </c>
      <c r="C24" s="51">
        <v>17612</v>
      </c>
      <c r="D24" s="51">
        <v>-4142</v>
      </c>
      <c r="E24" s="51">
        <v>80.959823480739175</v>
      </c>
      <c r="F24" s="51">
        <v>10825</v>
      </c>
      <c r="G24" s="51">
        <v>-10929</v>
      </c>
      <c r="H24" s="51">
        <v>49.760963500965339</v>
      </c>
      <c r="I24" s="55">
        <f t="shared" si="0"/>
        <v>6787</v>
      </c>
    </row>
    <row r="25" spans="1:9" x14ac:dyDescent="0.25">
      <c r="A25" s="50" t="s">
        <v>166</v>
      </c>
      <c r="B25" s="51">
        <v>6766</v>
      </c>
      <c r="C25" s="51">
        <v>4573</v>
      </c>
      <c r="D25" s="51">
        <v>-2193</v>
      </c>
      <c r="E25" s="51">
        <v>67.587939698492463</v>
      </c>
      <c r="F25" s="51">
        <v>3183</v>
      </c>
      <c r="G25" s="51">
        <v>-3583</v>
      </c>
      <c r="H25" s="51">
        <v>47.044043748152525</v>
      </c>
      <c r="I25" s="55">
        <f t="shared" si="0"/>
        <v>1390</v>
      </c>
    </row>
    <row r="26" spans="1:9" ht="64.5" x14ac:dyDescent="0.25">
      <c r="A26" s="52" t="s">
        <v>255</v>
      </c>
      <c r="B26" s="51">
        <v>6516</v>
      </c>
      <c r="C26" s="51">
        <v>6521</v>
      </c>
      <c r="D26" s="51">
        <v>5</v>
      </c>
      <c r="E26" s="51">
        <v>100.07673419275629</v>
      </c>
      <c r="F26" s="51">
        <v>3109</v>
      </c>
      <c r="G26" s="51">
        <v>-3407</v>
      </c>
      <c r="H26" s="51">
        <v>47.713321055862487</v>
      </c>
      <c r="I26" s="55">
        <f t="shared" si="0"/>
        <v>3412</v>
      </c>
    </row>
    <row r="27" spans="1:9" ht="77.25" x14ac:dyDescent="0.25">
      <c r="A27" s="52" t="s">
        <v>199</v>
      </c>
      <c r="B27" s="51">
        <v>17020</v>
      </c>
      <c r="C27" s="51">
        <v>16156</v>
      </c>
      <c r="D27" s="51">
        <v>-864</v>
      </c>
      <c r="E27" s="51">
        <v>94.923619271445361</v>
      </c>
      <c r="F27" s="51">
        <v>9680</v>
      </c>
      <c r="G27" s="51">
        <v>-7340</v>
      </c>
      <c r="H27" s="51">
        <v>56.874265569917746</v>
      </c>
      <c r="I27" s="55">
        <f t="shared" si="0"/>
        <v>6476</v>
      </c>
    </row>
    <row r="28" spans="1:9" x14ac:dyDescent="0.25">
      <c r="A28" s="50" t="s">
        <v>256</v>
      </c>
      <c r="B28" s="51">
        <v>131343</v>
      </c>
      <c r="C28" s="51">
        <v>85491</v>
      </c>
      <c r="D28" s="51">
        <v>-45852</v>
      </c>
      <c r="E28" s="51">
        <v>65.08987917133004</v>
      </c>
      <c r="F28" s="51">
        <v>53904</v>
      </c>
      <c r="G28" s="51">
        <v>-77439</v>
      </c>
      <c r="H28" s="51">
        <v>41.040634065005364</v>
      </c>
      <c r="I28" s="55">
        <f t="shared" si="0"/>
        <v>31587</v>
      </c>
    </row>
    <row r="29" spans="1:9" x14ac:dyDescent="0.25">
      <c r="A29" s="50" t="s">
        <v>173</v>
      </c>
      <c r="B29" s="51">
        <v>53938</v>
      </c>
      <c r="C29" s="51">
        <v>25173</v>
      </c>
      <c r="D29" s="51">
        <v>-28765</v>
      </c>
      <c r="E29" s="51">
        <v>46.670251028959179</v>
      </c>
      <c r="F29" s="51">
        <v>15081</v>
      </c>
      <c r="G29" s="51">
        <v>-38857</v>
      </c>
      <c r="H29" s="51">
        <v>27.95987986206385</v>
      </c>
      <c r="I29" s="55">
        <f t="shared" si="0"/>
        <v>10092</v>
      </c>
    </row>
    <row r="30" spans="1:9" x14ac:dyDescent="0.25">
      <c r="A30" s="56" t="s">
        <v>202</v>
      </c>
      <c r="B30" s="9">
        <v>821669</v>
      </c>
      <c r="C30" s="9">
        <v>509489</v>
      </c>
      <c r="D30" s="9">
        <v>-312180</v>
      </c>
      <c r="E30" s="9">
        <v>62.006598764222574</v>
      </c>
      <c r="F30" s="9">
        <v>324273</v>
      </c>
      <c r="G30" s="9">
        <v>-497396</v>
      </c>
      <c r="H30" s="9">
        <v>39.465161762218123</v>
      </c>
      <c r="I30" s="58">
        <f t="shared" si="0"/>
        <v>185216</v>
      </c>
    </row>
    <row r="31" spans="1:9" x14ac:dyDescent="0.25">
      <c r="A31" s="59" t="s">
        <v>175</v>
      </c>
    </row>
  </sheetData>
  <sheetProtection algorithmName="SHA-512" hashValue="HkkGn3xOen0fpoOykPyuacX4duMYwvesgDbdXUjJiBP9DG3L0SdkxJMepu9PS77aBloT2idAObL8XW+x357sag==" saltValue="PMXD6ds5PbXKBePqwC5u0A==" spinCount="100000" sheet="1" objects="1" scenarios="1" formatCells="0" formatColumns="0" formatRows="0"/>
  <mergeCells count="5">
    <mergeCell ref="A2:A3"/>
    <mergeCell ref="B2:B3"/>
    <mergeCell ref="C2:E3"/>
    <mergeCell ref="F2:H3"/>
    <mergeCell ref="I2:I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31"/>
  <sheetViews>
    <sheetView workbookViewId="0">
      <selection activeCell="B29" sqref="B29"/>
    </sheetView>
  </sheetViews>
  <sheetFormatPr defaultColWidth="11" defaultRowHeight="15.75" x14ac:dyDescent="0.25"/>
  <sheetData>
    <row r="1" spans="1:9" x14ac:dyDescent="0.25">
      <c r="A1" s="46" t="s">
        <v>257</v>
      </c>
    </row>
    <row r="2" spans="1:9" x14ac:dyDescent="0.25">
      <c r="A2" s="176"/>
      <c r="B2" s="173" t="s">
        <v>258</v>
      </c>
      <c r="C2" s="179" t="s">
        <v>259</v>
      </c>
      <c r="D2" s="180"/>
      <c r="E2" s="181"/>
      <c r="F2" s="179" t="s">
        <v>260</v>
      </c>
      <c r="G2" s="180"/>
      <c r="H2" s="181"/>
      <c r="I2" s="173" t="s">
        <v>261</v>
      </c>
    </row>
    <row r="3" spans="1:9" x14ac:dyDescent="0.25">
      <c r="A3" s="177"/>
      <c r="B3" s="178"/>
      <c r="C3" s="182"/>
      <c r="D3" s="183"/>
      <c r="E3" s="184"/>
      <c r="F3" s="182"/>
      <c r="G3" s="183"/>
      <c r="H3" s="184"/>
      <c r="I3" s="174"/>
    </row>
    <row r="4" spans="1:9" x14ac:dyDescent="0.25">
      <c r="A4" s="53" t="s">
        <v>208</v>
      </c>
      <c r="B4" s="53" t="s">
        <v>209</v>
      </c>
      <c r="C4" s="53" t="s">
        <v>210</v>
      </c>
      <c r="D4" s="53" t="s">
        <v>211</v>
      </c>
      <c r="E4" s="53" t="s">
        <v>212</v>
      </c>
      <c r="F4" s="53" t="s">
        <v>213</v>
      </c>
      <c r="G4" s="53" t="s">
        <v>214</v>
      </c>
      <c r="H4" s="53" t="s">
        <v>215</v>
      </c>
      <c r="I4" s="53" t="s">
        <v>216</v>
      </c>
    </row>
    <row r="5" spans="1:9" ht="79.5" x14ac:dyDescent="0.25">
      <c r="A5" s="53" t="s">
        <v>130</v>
      </c>
      <c r="B5" s="54" t="s">
        <v>217</v>
      </c>
      <c r="C5" s="54" t="s">
        <v>218</v>
      </c>
      <c r="D5" s="54" t="s">
        <v>219</v>
      </c>
      <c r="E5" s="54" t="s">
        <v>220</v>
      </c>
      <c r="F5" s="54" t="s">
        <v>221</v>
      </c>
      <c r="G5" s="54" t="s">
        <v>222</v>
      </c>
      <c r="H5" s="54" t="s">
        <v>223</v>
      </c>
      <c r="I5" s="54" t="s">
        <v>262</v>
      </c>
    </row>
    <row r="6" spans="1:9" x14ac:dyDescent="0.25">
      <c r="A6" s="50" t="s">
        <v>138</v>
      </c>
      <c r="B6" s="51">
        <v>26711</v>
      </c>
      <c r="C6" s="51">
        <v>24603</v>
      </c>
      <c r="D6" s="51">
        <v>-2108</v>
      </c>
      <c r="E6" s="51">
        <v>92.108120250084241</v>
      </c>
      <c r="F6" s="51">
        <v>14797</v>
      </c>
      <c r="G6" s="51">
        <v>-11914</v>
      </c>
      <c r="H6" s="51">
        <v>55.396653064280635</v>
      </c>
      <c r="I6" s="55">
        <f>C6-F6</f>
        <v>9806</v>
      </c>
    </row>
    <row r="7" spans="1:9" ht="77.25" x14ac:dyDescent="0.25">
      <c r="A7" s="52" t="s">
        <v>263</v>
      </c>
      <c r="B7" s="51">
        <v>4739</v>
      </c>
      <c r="C7" s="51">
        <v>5458</v>
      </c>
      <c r="D7" s="51">
        <v>719</v>
      </c>
      <c r="E7" s="51">
        <v>115.17197721038193</v>
      </c>
      <c r="F7" s="51">
        <v>3215</v>
      </c>
      <c r="G7" s="51">
        <v>-1524</v>
      </c>
      <c r="H7" s="51">
        <v>67.841316733488071</v>
      </c>
      <c r="I7" s="55">
        <f t="shared" ref="I7:I30" si="0">C7-F7</f>
        <v>2243</v>
      </c>
    </row>
    <row r="8" spans="1:9" ht="102.75" x14ac:dyDescent="0.25">
      <c r="A8" s="52" t="s">
        <v>225</v>
      </c>
      <c r="B8" s="51">
        <v>26536</v>
      </c>
      <c r="C8" s="51">
        <v>22689</v>
      </c>
      <c r="D8" s="51">
        <v>-3847</v>
      </c>
      <c r="E8" s="51">
        <v>85.502713295146222</v>
      </c>
      <c r="F8" s="51">
        <v>13314</v>
      </c>
      <c r="G8" s="51">
        <v>-13222</v>
      </c>
      <c r="H8" s="51">
        <v>50.173349412119386</v>
      </c>
      <c r="I8" s="55">
        <f t="shared" si="0"/>
        <v>9375</v>
      </c>
    </row>
    <row r="9" spans="1:9" ht="64.5" x14ac:dyDescent="0.25">
      <c r="A9" s="52" t="s">
        <v>226</v>
      </c>
      <c r="B9" s="51">
        <v>10636</v>
      </c>
      <c r="C9" s="51">
        <v>14846</v>
      </c>
      <c r="D9" s="51">
        <v>4210</v>
      </c>
      <c r="E9" s="51">
        <v>139.58254983076344</v>
      </c>
      <c r="F9" s="51">
        <v>8812</v>
      </c>
      <c r="G9" s="51">
        <v>-1824</v>
      </c>
      <c r="H9" s="51">
        <v>82.850695750282071</v>
      </c>
      <c r="I9" s="55">
        <f t="shared" si="0"/>
        <v>6034</v>
      </c>
    </row>
    <row r="10" spans="1:9" x14ac:dyDescent="0.25">
      <c r="A10" s="50" t="s">
        <v>143</v>
      </c>
      <c r="B10" s="51">
        <v>95720</v>
      </c>
      <c r="C10" s="51">
        <v>30803</v>
      </c>
      <c r="D10" s="51">
        <v>-64917</v>
      </c>
      <c r="E10" s="51">
        <v>32.18031759297952</v>
      </c>
      <c r="F10" s="51">
        <v>21436</v>
      </c>
      <c r="G10" s="51">
        <v>-74284</v>
      </c>
      <c r="H10" s="51">
        <v>22.394483911408276</v>
      </c>
      <c r="I10" s="55">
        <f t="shared" si="0"/>
        <v>9367</v>
      </c>
    </row>
    <row r="11" spans="1:9" ht="51.75" x14ac:dyDescent="0.25">
      <c r="A11" s="52" t="s">
        <v>227</v>
      </c>
      <c r="B11" s="51">
        <v>17162</v>
      </c>
      <c r="C11" s="51">
        <v>28531</v>
      </c>
      <c r="D11" s="51">
        <v>11369</v>
      </c>
      <c r="E11" s="51">
        <v>166.24519286796411</v>
      </c>
      <c r="F11" s="51">
        <v>19813</v>
      </c>
      <c r="G11" s="51">
        <v>2651</v>
      </c>
      <c r="H11" s="51">
        <v>115.44691760867032</v>
      </c>
      <c r="I11" s="55">
        <f t="shared" si="0"/>
        <v>8718</v>
      </c>
    </row>
    <row r="12" spans="1:9" ht="39" x14ac:dyDescent="0.25">
      <c r="A12" s="52" t="s">
        <v>264</v>
      </c>
      <c r="B12" s="51">
        <v>88451</v>
      </c>
      <c r="C12" s="51">
        <v>100498</v>
      </c>
      <c r="D12" s="51">
        <v>12047</v>
      </c>
      <c r="E12" s="51">
        <v>113.61997037907994</v>
      </c>
      <c r="F12" s="51">
        <v>64899</v>
      </c>
      <c r="G12" s="51">
        <v>-23552</v>
      </c>
      <c r="H12" s="51">
        <v>73.372827893409905</v>
      </c>
      <c r="I12" s="55">
        <f t="shared" si="0"/>
        <v>35599</v>
      </c>
    </row>
    <row r="13" spans="1:9" x14ac:dyDescent="0.25">
      <c r="A13" s="50" t="s">
        <v>147</v>
      </c>
      <c r="B13" s="51">
        <v>28587</v>
      </c>
      <c r="C13" s="51">
        <v>27179</v>
      </c>
      <c r="D13" s="51">
        <v>-1408</v>
      </c>
      <c r="E13" s="51">
        <v>95.074684297058099</v>
      </c>
      <c r="F13" s="51">
        <v>15707</v>
      </c>
      <c r="G13" s="51">
        <v>-12880</v>
      </c>
      <c r="H13" s="51">
        <v>54.94455521740651</v>
      </c>
      <c r="I13" s="55">
        <f t="shared" si="0"/>
        <v>11472</v>
      </c>
    </row>
    <row r="14" spans="1:9" x14ac:dyDescent="0.25">
      <c r="A14" s="50" t="s">
        <v>148</v>
      </c>
      <c r="B14" s="51">
        <v>163476</v>
      </c>
      <c r="C14" s="51">
        <v>60492</v>
      </c>
      <c r="D14" s="51">
        <v>-102984</v>
      </c>
      <c r="E14" s="51">
        <v>37.003596858254426</v>
      </c>
      <c r="F14" s="51">
        <v>48187</v>
      </c>
      <c r="G14" s="51">
        <v>-115289</v>
      </c>
      <c r="H14" s="51">
        <v>29.476498079228758</v>
      </c>
      <c r="I14" s="55">
        <f t="shared" si="0"/>
        <v>12305</v>
      </c>
    </row>
    <row r="15" spans="1:9" x14ac:dyDescent="0.25">
      <c r="A15" s="50" t="s">
        <v>150</v>
      </c>
      <c r="B15" s="51">
        <v>14003</v>
      </c>
      <c r="C15" s="51">
        <v>10667</v>
      </c>
      <c r="D15" s="51">
        <v>-3336</v>
      </c>
      <c r="E15" s="51">
        <v>76.176533599942857</v>
      </c>
      <c r="F15" s="51">
        <v>7375</v>
      </c>
      <c r="G15" s="51">
        <v>-6628</v>
      </c>
      <c r="H15" s="51">
        <v>52.667285581661069</v>
      </c>
      <c r="I15" s="55">
        <f t="shared" si="0"/>
        <v>3292</v>
      </c>
    </row>
    <row r="16" spans="1:9" ht="64.5" x14ac:dyDescent="0.25">
      <c r="A16" s="52" t="s">
        <v>190</v>
      </c>
      <c r="B16" s="51">
        <v>13482</v>
      </c>
      <c r="C16" s="51">
        <v>20053</v>
      </c>
      <c r="D16" s="51">
        <v>6571</v>
      </c>
      <c r="E16" s="51">
        <v>148.73905948672302</v>
      </c>
      <c r="F16" s="51">
        <v>11568</v>
      </c>
      <c r="G16" s="51">
        <v>-1914</v>
      </c>
      <c r="H16" s="51">
        <v>85.803293279928795</v>
      </c>
      <c r="I16" s="55">
        <f t="shared" si="0"/>
        <v>8485</v>
      </c>
    </row>
    <row r="17" spans="1:9" ht="90" x14ac:dyDescent="0.25">
      <c r="A17" s="52" t="s">
        <v>242</v>
      </c>
      <c r="B17" s="51">
        <v>18350</v>
      </c>
      <c r="C17" s="51">
        <v>26216</v>
      </c>
      <c r="D17" s="51">
        <v>7866</v>
      </c>
      <c r="E17" s="51">
        <v>142.86648501362399</v>
      </c>
      <c r="F17" s="51">
        <v>17078</v>
      </c>
      <c r="G17" s="51">
        <v>-1272</v>
      </c>
      <c r="H17" s="51">
        <v>93.068119891008166</v>
      </c>
      <c r="I17" s="55">
        <f t="shared" si="0"/>
        <v>9138</v>
      </c>
    </row>
    <row r="18" spans="1:9" x14ac:dyDescent="0.25">
      <c r="A18" s="50" t="s">
        <v>155</v>
      </c>
      <c r="B18" s="51">
        <v>14732</v>
      </c>
      <c r="C18" s="51">
        <v>14650</v>
      </c>
      <c r="D18" s="51">
        <v>-82</v>
      </c>
      <c r="E18" s="51">
        <v>99.443388541949503</v>
      </c>
      <c r="F18" s="51">
        <v>8494</v>
      </c>
      <c r="G18" s="51">
        <v>-6238</v>
      </c>
      <c r="H18" s="51">
        <v>57.656801520499592</v>
      </c>
      <c r="I18" s="55">
        <f t="shared" si="0"/>
        <v>6156</v>
      </c>
    </row>
    <row r="19" spans="1:9" ht="51.75" x14ac:dyDescent="0.25">
      <c r="A19" s="52" t="s">
        <v>194</v>
      </c>
      <c r="B19" s="51">
        <v>124283</v>
      </c>
      <c r="C19" s="51">
        <v>89749</v>
      </c>
      <c r="D19" s="51">
        <v>-34534</v>
      </c>
      <c r="E19" s="51">
        <v>72.21341615506546</v>
      </c>
      <c r="F19" s="51">
        <v>61785</v>
      </c>
      <c r="G19" s="51">
        <v>-62498</v>
      </c>
      <c r="H19" s="51">
        <v>49.713154655101668</v>
      </c>
      <c r="I19" s="55">
        <f t="shared" si="0"/>
        <v>27964</v>
      </c>
    </row>
    <row r="20" spans="1:9" ht="51.75" x14ac:dyDescent="0.25">
      <c r="A20" s="52" t="s">
        <v>265</v>
      </c>
      <c r="B20" s="51">
        <v>19876</v>
      </c>
      <c r="C20" s="51">
        <v>24595</v>
      </c>
      <c r="D20" s="51">
        <v>4719</v>
      </c>
      <c r="E20" s="51">
        <v>123.74220165023144</v>
      </c>
      <c r="F20" s="51">
        <v>16335</v>
      </c>
      <c r="G20" s="51">
        <v>-3541</v>
      </c>
      <c r="H20" s="51">
        <v>82.184544173878052</v>
      </c>
      <c r="I20" s="55">
        <f t="shared" si="0"/>
        <v>8260</v>
      </c>
    </row>
    <row r="21" spans="1:9" ht="51.75" x14ac:dyDescent="0.25">
      <c r="A21" s="52" t="s">
        <v>266</v>
      </c>
      <c r="B21" s="51">
        <v>25424</v>
      </c>
      <c r="C21" s="51">
        <v>32809</v>
      </c>
      <c r="D21" s="51">
        <v>7385</v>
      </c>
      <c r="E21" s="51">
        <v>129.04735682819384</v>
      </c>
      <c r="F21" s="51">
        <v>19745</v>
      </c>
      <c r="G21" s="51">
        <v>-5679</v>
      </c>
      <c r="H21" s="51">
        <v>77.662838263058532</v>
      </c>
      <c r="I21" s="55">
        <f t="shared" si="0"/>
        <v>13064</v>
      </c>
    </row>
    <row r="22" spans="1:9" x14ac:dyDescent="0.25">
      <c r="A22" s="50" t="s">
        <v>161</v>
      </c>
      <c r="B22" s="51">
        <v>17765</v>
      </c>
      <c r="C22" s="51">
        <v>19464</v>
      </c>
      <c r="D22" s="51">
        <v>1699</v>
      </c>
      <c r="E22" s="51">
        <v>109.56374894455389</v>
      </c>
      <c r="F22" s="51">
        <v>14191</v>
      </c>
      <c r="G22" s="51">
        <v>-3574</v>
      </c>
      <c r="H22" s="51">
        <v>79.881790036588797</v>
      </c>
      <c r="I22" s="55">
        <f t="shared" si="0"/>
        <v>5273</v>
      </c>
    </row>
    <row r="23" spans="1:9" x14ac:dyDescent="0.25">
      <c r="A23" s="50" t="s">
        <v>163</v>
      </c>
      <c r="B23" s="51">
        <v>6658</v>
      </c>
      <c r="C23" s="51">
        <v>7346</v>
      </c>
      <c r="D23" s="51">
        <v>688</v>
      </c>
      <c r="E23" s="51">
        <v>110.33343346350254</v>
      </c>
      <c r="F23" s="51">
        <v>5476</v>
      </c>
      <c r="G23" s="51">
        <v>-1182</v>
      </c>
      <c r="H23" s="51">
        <v>82.246920997296485</v>
      </c>
      <c r="I23" s="55">
        <f t="shared" si="0"/>
        <v>1870</v>
      </c>
    </row>
    <row r="24" spans="1:9" ht="51.75" x14ac:dyDescent="0.25">
      <c r="A24" s="52" t="s">
        <v>267</v>
      </c>
      <c r="B24" s="51">
        <v>29643</v>
      </c>
      <c r="C24" s="51">
        <v>30251</v>
      </c>
      <c r="D24" s="51">
        <v>608</v>
      </c>
      <c r="E24" s="51">
        <v>102.05107445265324</v>
      </c>
      <c r="F24" s="51">
        <v>19846</v>
      </c>
      <c r="G24" s="51">
        <v>-9797</v>
      </c>
      <c r="H24" s="51">
        <v>66.950038794993759</v>
      </c>
      <c r="I24" s="55">
        <f t="shared" si="0"/>
        <v>10405</v>
      </c>
    </row>
    <row r="25" spans="1:9" x14ac:dyDescent="0.25">
      <c r="A25" s="50" t="s">
        <v>166</v>
      </c>
      <c r="B25" s="51">
        <v>7408</v>
      </c>
      <c r="C25" s="51">
        <v>8153</v>
      </c>
      <c r="D25" s="51">
        <v>745</v>
      </c>
      <c r="E25" s="51">
        <v>110.05669546436285</v>
      </c>
      <c r="F25" s="51">
        <v>5522</v>
      </c>
      <c r="G25" s="51">
        <v>-1886</v>
      </c>
      <c r="H25" s="51">
        <v>74.541036717062639</v>
      </c>
      <c r="I25" s="55">
        <f t="shared" si="0"/>
        <v>2631</v>
      </c>
    </row>
    <row r="26" spans="1:9" ht="64.5" x14ac:dyDescent="0.25">
      <c r="A26" s="52" t="s">
        <v>244</v>
      </c>
      <c r="B26" s="51">
        <v>8260</v>
      </c>
      <c r="C26" s="51">
        <v>10276</v>
      </c>
      <c r="D26" s="51">
        <v>2016</v>
      </c>
      <c r="E26" s="51">
        <v>124.40677966101694</v>
      </c>
      <c r="F26" s="51">
        <v>4762</v>
      </c>
      <c r="G26" s="51">
        <v>-3498</v>
      </c>
      <c r="H26" s="51">
        <v>57.651331719128329</v>
      </c>
      <c r="I26" s="55">
        <f t="shared" si="0"/>
        <v>5514</v>
      </c>
    </row>
    <row r="27" spans="1:9" ht="77.25" x14ac:dyDescent="0.25">
      <c r="A27" s="52" t="s">
        <v>199</v>
      </c>
      <c r="B27" s="51">
        <v>19847</v>
      </c>
      <c r="C27" s="51">
        <v>29876</v>
      </c>
      <c r="D27" s="51">
        <v>10029</v>
      </c>
      <c r="E27" s="51">
        <v>150.53156648359953</v>
      </c>
      <c r="F27" s="51">
        <v>16933</v>
      </c>
      <c r="G27" s="51">
        <v>-2914</v>
      </c>
      <c r="H27" s="51">
        <v>85.317680253942669</v>
      </c>
      <c r="I27" s="55">
        <f t="shared" si="0"/>
        <v>12943</v>
      </c>
    </row>
    <row r="28" spans="1:9" ht="51.75" x14ac:dyDescent="0.25">
      <c r="A28" s="52" t="s">
        <v>246</v>
      </c>
      <c r="B28" s="51">
        <v>163403</v>
      </c>
      <c r="C28" s="51">
        <v>141506</v>
      </c>
      <c r="D28" s="51">
        <v>-21897</v>
      </c>
      <c r="E28" s="51">
        <v>86.59938924009964</v>
      </c>
      <c r="F28" s="51">
        <v>97890</v>
      </c>
      <c r="G28" s="51">
        <v>-65513</v>
      </c>
      <c r="H28" s="51">
        <v>59.907100848821628</v>
      </c>
      <c r="I28" s="55">
        <f t="shared" si="0"/>
        <v>43616</v>
      </c>
    </row>
    <row r="29" spans="1:9" x14ac:dyDescent="0.25">
      <c r="A29" s="50" t="s">
        <v>173</v>
      </c>
      <c r="B29" s="51">
        <v>62946</v>
      </c>
      <c r="C29" s="51">
        <v>42961</v>
      </c>
      <c r="D29" s="51">
        <v>-19985</v>
      </c>
      <c r="E29" s="51">
        <v>68.250563975471039</v>
      </c>
      <c r="F29" s="51">
        <v>26441</v>
      </c>
      <c r="G29" s="51">
        <v>-36505</v>
      </c>
      <c r="H29" s="51">
        <v>42.005846280939217</v>
      </c>
      <c r="I29" s="55">
        <f t="shared" si="0"/>
        <v>16520</v>
      </c>
    </row>
    <row r="30" spans="1:9" x14ac:dyDescent="0.25">
      <c r="A30" s="56" t="s">
        <v>202</v>
      </c>
      <c r="B30" s="9">
        <v>1008098</v>
      </c>
      <c r="C30" s="9">
        <v>823671</v>
      </c>
      <c r="D30" s="9">
        <v>-184427</v>
      </c>
      <c r="E30" s="9">
        <v>81.705449271796994</v>
      </c>
      <c r="F30" s="9">
        <v>543621</v>
      </c>
      <c r="G30" s="9">
        <v>-464477</v>
      </c>
      <c r="H30" s="9">
        <v>53.92541201351456</v>
      </c>
      <c r="I30" s="58">
        <f t="shared" si="0"/>
        <v>280050</v>
      </c>
    </row>
    <row r="31" spans="1:9" x14ac:dyDescent="0.25">
      <c r="A31" s="49" t="s">
        <v>175</v>
      </c>
    </row>
  </sheetData>
  <sheetProtection algorithmName="SHA-512" hashValue="q85lfHVAX8tMRfFd6jAFkAEZdzk4KqPD6z8wm+p76HGTpe2apCsDSLMIF9uaR4RI5xVA/d5SqmpNK/vIaG2Abg==" saltValue="k0DPktRo8e/gMJoO9KzEkw==" spinCount="100000" sheet="1" objects="1" scenarios="1" formatCells="0" formatColumns="0" formatRows="0"/>
  <mergeCells count="5">
    <mergeCell ref="A2:A3"/>
    <mergeCell ref="B2:B3"/>
    <mergeCell ref="C2:E3"/>
    <mergeCell ref="F2:H3"/>
    <mergeCell ref="I2:I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2"/>
  <sheetViews>
    <sheetView workbookViewId="0">
      <selection activeCell="B29" sqref="B29"/>
    </sheetView>
  </sheetViews>
  <sheetFormatPr defaultColWidth="11" defaultRowHeight="15.75" x14ac:dyDescent="0.25"/>
  <sheetData>
    <row r="1" spans="1:9" x14ac:dyDescent="0.25">
      <c r="A1" s="46" t="s">
        <v>268</v>
      </c>
    </row>
    <row r="2" spans="1:9" x14ac:dyDescent="0.25">
      <c r="A2" s="171"/>
      <c r="B2" s="185" t="s">
        <v>269</v>
      </c>
      <c r="C2" s="171" t="s">
        <v>270</v>
      </c>
      <c r="D2" s="171"/>
      <c r="E2" s="171"/>
      <c r="F2" s="171" t="s">
        <v>271</v>
      </c>
      <c r="G2" s="171"/>
      <c r="H2" s="171"/>
      <c r="I2" s="170" t="s">
        <v>272</v>
      </c>
    </row>
    <row r="3" spans="1:9" x14ac:dyDescent="0.25">
      <c r="A3" s="171"/>
      <c r="B3" s="186"/>
      <c r="C3" s="171"/>
      <c r="D3" s="171"/>
      <c r="E3" s="171"/>
      <c r="F3" s="171"/>
      <c r="G3" s="171"/>
      <c r="H3" s="171"/>
      <c r="I3" s="171"/>
    </row>
    <row r="4" spans="1:9" x14ac:dyDescent="0.25">
      <c r="A4" s="47" t="s">
        <v>208</v>
      </c>
      <c r="B4" s="47" t="s">
        <v>209</v>
      </c>
      <c r="C4" s="47" t="s">
        <v>210</v>
      </c>
      <c r="D4" s="47" t="s">
        <v>211</v>
      </c>
      <c r="E4" s="47" t="s">
        <v>212</v>
      </c>
      <c r="F4" s="47" t="s">
        <v>213</v>
      </c>
      <c r="G4" s="47" t="s">
        <v>214</v>
      </c>
      <c r="H4" s="47" t="s">
        <v>215</v>
      </c>
      <c r="I4" s="47" t="s">
        <v>216</v>
      </c>
    </row>
    <row r="5" spans="1:9" ht="79.5" x14ac:dyDescent="0.25">
      <c r="A5" s="53" t="s">
        <v>130</v>
      </c>
      <c r="B5" s="54" t="s">
        <v>217</v>
      </c>
      <c r="C5" s="54" t="s">
        <v>218</v>
      </c>
      <c r="D5" s="54" t="s">
        <v>219</v>
      </c>
      <c r="E5" s="54" t="s">
        <v>220</v>
      </c>
      <c r="F5" s="54" t="s">
        <v>221</v>
      </c>
      <c r="G5" s="54" t="s">
        <v>273</v>
      </c>
      <c r="H5" s="54" t="s">
        <v>274</v>
      </c>
      <c r="I5" s="54" t="s">
        <v>275</v>
      </c>
    </row>
    <row r="6" spans="1:9" x14ac:dyDescent="0.25">
      <c r="A6" s="50" t="s">
        <v>138</v>
      </c>
      <c r="B6" s="51">
        <v>37925</v>
      </c>
      <c r="C6" s="51">
        <v>51500</v>
      </c>
      <c r="D6" s="51">
        <v>13575</v>
      </c>
      <c r="E6" s="51">
        <v>135.79433091628215</v>
      </c>
      <c r="F6" s="51">
        <v>35251</v>
      </c>
      <c r="G6" s="51">
        <v>-2674</v>
      </c>
      <c r="H6" s="51">
        <v>92.949241924851677</v>
      </c>
      <c r="I6" s="55">
        <f>C6-F6</f>
        <v>16249</v>
      </c>
    </row>
    <row r="7" spans="1:9" ht="77.25" x14ac:dyDescent="0.25">
      <c r="A7" s="52" t="s">
        <v>185</v>
      </c>
      <c r="B7" s="51">
        <v>5701</v>
      </c>
      <c r="C7" s="51">
        <v>9073</v>
      </c>
      <c r="D7" s="51">
        <v>3372</v>
      </c>
      <c r="E7" s="51">
        <v>159.14751797930188</v>
      </c>
      <c r="F7" s="51">
        <v>6094</v>
      </c>
      <c r="G7" s="51">
        <v>393</v>
      </c>
      <c r="H7" s="51">
        <v>106.89352745132432</v>
      </c>
      <c r="I7" s="55">
        <f t="shared" ref="I7:I30" si="0">C7-F7</f>
        <v>2979</v>
      </c>
    </row>
    <row r="8" spans="1:9" ht="102.75" x14ac:dyDescent="0.25">
      <c r="A8" s="52" t="s">
        <v>251</v>
      </c>
      <c r="B8" s="51">
        <v>37436</v>
      </c>
      <c r="C8" s="51">
        <v>46464</v>
      </c>
      <c r="D8" s="51">
        <v>9028</v>
      </c>
      <c r="E8" s="51">
        <v>124.1158243402073</v>
      </c>
      <c r="F8" s="51">
        <v>30867</v>
      </c>
      <c r="G8" s="51">
        <v>-6569</v>
      </c>
      <c r="H8" s="51">
        <v>82.452719307618338</v>
      </c>
      <c r="I8" s="55">
        <f t="shared" si="0"/>
        <v>15597</v>
      </c>
    </row>
    <row r="9" spans="1:9" ht="64.5" x14ac:dyDescent="0.25">
      <c r="A9" s="52" t="s">
        <v>226</v>
      </c>
      <c r="B9" s="51">
        <v>15770</v>
      </c>
      <c r="C9" s="51">
        <v>23275</v>
      </c>
      <c r="D9" s="51">
        <v>7505</v>
      </c>
      <c r="E9" s="51">
        <v>147.59036144578312</v>
      </c>
      <c r="F9" s="51">
        <v>16596</v>
      </c>
      <c r="G9" s="51">
        <v>826</v>
      </c>
      <c r="H9" s="51">
        <v>105.23779327837666</v>
      </c>
      <c r="I9" s="55">
        <f t="shared" si="0"/>
        <v>6679</v>
      </c>
    </row>
    <row r="10" spans="1:9" x14ac:dyDescent="0.25">
      <c r="A10" s="50" t="s">
        <v>143</v>
      </c>
      <c r="B10" s="51">
        <v>127455</v>
      </c>
      <c r="C10" s="51">
        <v>90968</v>
      </c>
      <c r="D10" s="51">
        <v>-36487</v>
      </c>
      <c r="E10" s="51">
        <v>71.372641324388994</v>
      </c>
      <c r="F10" s="51">
        <v>65555</v>
      </c>
      <c r="G10" s="51">
        <v>-61900</v>
      </c>
      <c r="H10" s="51">
        <v>51.433839394296022</v>
      </c>
      <c r="I10" s="55">
        <f t="shared" si="0"/>
        <v>25413</v>
      </c>
    </row>
    <row r="11" spans="1:9" ht="51.75" x14ac:dyDescent="0.25">
      <c r="A11" s="52" t="s">
        <v>188</v>
      </c>
      <c r="B11" s="51">
        <v>23125</v>
      </c>
      <c r="C11" s="51">
        <v>40097</v>
      </c>
      <c r="D11" s="51">
        <v>16972</v>
      </c>
      <c r="E11" s="51">
        <v>173.39243243243243</v>
      </c>
      <c r="F11" s="51">
        <v>31179</v>
      </c>
      <c r="G11" s="51">
        <v>8054</v>
      </c>
      <c r="H11" s="51">
        <v>134.8281081081081</v>
      </c>
      <c r="I11" s="55">
        <f t="shared" si="0"/>
        <v>8918</v>
      </c>
    </row>
    <row r="12" spans="1:9" ht="39" x14ac:dyDescent="0.25">
      <c r="A12" s="52" t="s">
        <v>276</v>
      </c>
      <c r="B12" s="51">
        <v>115028</v>
      </c>
      <c r="C12" s="51">
        <v>168330</v>
      </c>
      <c r="D12" s="51">
        <v>53302</v>
      </c>
      <c r="E12" s="51">
        <v>146.33828285287061</v>
      </c>
      <c r="F12" s="51">
        <v>114186</v>
      </c>
      <c r="G12" s="51">
        <v>-842</v>
      </c>
      <c r="H12" s="51">
        <v>99.268004311993593</v>
      </c>
      <c r="I12" s="55">
        <f t="shared" si="0"/>
        <v>54144</v>
      </c>
    </row>
    <row r="13" spans="1:9" x14ac:dyDescent="0.25">
      <c r="A13" s="50" t="s">
        <v>147</v>
      </c>
      <c r="B13" s="51">
        <v>37311</v>
      </c>
      <c r="C13" s="51">
        <v>49724</v>
      </c>
      <c r="D13" s="51">
        <v>12413</v>
      </c>
      <c r="E13" s="51">
        <v>133.26900913939588</v>
      </c>
      <c r="F13" s="51">
        <v>32798</v>
      </c>
      <c r="G13" s="51">
        <v>-4513</v>
      </c>
      <c r="H13" s="51">
        <v>87.904371365013006</v>
      </c>
      <c r="I13" s="55">
        <f t="shared" si="0"/>
        <v>16926</v>
      </c>
    </row>
    <row r="14" spans="1:9" x14ac:dyDescent="0.25">
      <c r="A14" s="50" t="s">
        <v>148</v>
      </c>
      <c r="B14" s="51">
        <v>215813</v>
      </c>
      <c r="C14" s="51">
        <v>106677</v>
      </c>
      <c r="D14" s="51">
        <v>-109136</v>
      </c>
      <c r="E14" s="51">
        <v>49.430293819186055</v>
      </c>
      <c r="F14" s="51">
        <v>84404</v>
      </c>
      <c r="G14" s="51">
        <v>-131409</v>
      </c>
      <c r="H14" s="51">
        <v>39.109784860040868</v>
      </c>
      <c r="I14" s="55">
        <f t="shared" si="0"/>
        <v>22273</v>
      </c>
    </row>
    <row r="15" spans="1:9" x14ac:dyDescent="0.25">
      <c r="A15" s="50" t="s">
        <v>150</v>
      </c>
      <c r="B15" s="51">
        <v>17762</v>
      </c>
      <c r="C15" s="51">
        <v>21997</v>
      </c>
      <c r="D15" s="51">
        <v>4235</v>
      </c>
      <c r="E15" s="51">
        <v>123.84303569417858</v>
      </c>
      <c r="F15" s="51">
        <v>16192</v>
      </c>
      <c r="G15" s="51">
        <v>-1570</v>
      </c>
      <c r="H15" s="51">
        <v>91.160905303456815</v>
      </c>
      <c r="I15" s="55">
        <f t="shared" si="0"/>
        <v>5805</v>
      </c>
    </row>
    <row r="16" spans="1:9" ht="64.5" x14ac:dyDescent="0.25">
      <c r="A16" s="52" t="s">
        <v>190</v>
      </c>
      <c r="B16" s="51">
        <v>17167</v>
      </c>
      <c r="C16" s="51">
        <v>25707</v>
      </c>
      <c r="D16" s="51">
        <v>8540</v>
      </c>
      <c r="E16" s="51">
        <v>149.74660686200266</v>
      </c>
      <c r="F16" s="51">
        <v>17816</v>
      </c>
      <c r="G16" s="51">
        <v>649</v>
      </c>
      <c r="H16" s="51">
        <v>103.78050911632783</v>
      </c>
      <c r="I16" s="55">
        <f t="shared" si="0"/>
        <v>7891</v>
      </c>
    </row>
    <row r="17" spans="1:9" ht="90" x14ac:dyDescent="0.25">
      <c r="A17" s="52" t="s">
        <v>242</v>
      </c>
      <c r="B17" s="51">
        <v>24429</v>
      </c>
      <c r="C17" s="51">
        <v>37486</v>
      </c>
      <c r="D17" s="51">
        <v>13057</v>
      </c>
      <c r="E17" s="51">
        <v>153.44876990462154</v>
      </c>
      <c r="F17" s="51">
        <v>26032</v>
      </c>
      <c r="G17" s="51">
        <v>1603</v>
      </c>
      <c r="H17" s="51">
        <v>106.56187318351141</v>
      </c>
      <c r="I17" s="55">
        <f t="shared" si="0"/>
        <v>11454</v>
      </c>
    </row>
    <row r="18" spans="1:9" x14ac:dyDescent="0.25">
      <c r="A18" s="50" t="s">
        <v>155</v>
      </c>
      <c r="B18" s="51">
        <v>19143</v>
      </c>
      <c r="C18" s="51">
        <v>27992</v>
      </c>
      <c r="D18" s="51">
        <v>8849</v>
      </c>
      <c r="E18" s="51">
        <v>146.22577443451914</v>
      </c>
      <c r="F18" s="51">
        <v>17107</v>
      </c>
      <c r="G18" s="51">
        <v>-2036</v>
      </c>
      <c r="H18" s="51">
        <v>89.364258475683016</v>
      </c>
      <c r="I18" s="55">
        <f t="shared" si="0"/>
        <v>10885</v>
      </c>
    </row>
    <row r="19" spans="1:9" ht="51.75" x14ac:dyDescent="0.25">
      <c r="A19" s="52" t="s">
        <v>277</v>
      </c>
      <c r="B19" s="51">
        <v>175955</v>
      </c>
      <c r="C19" s="51">
        <v>197128</v>
      </c>
      <c r="D19" s="51">
        <v>21173</v>
      </c>
      <c r="E19" s="51">
        <v>112.03319030433919</v>
      </c>
      <c r="F19" s="51">
        <v>144314</v>
      </c>
      <c r="G19" s="51">
        <v>-31641</v>
      </c>
      <c r="H19" s="51">
        <v>82.017561308289061</v>
      </c>
      <c r="I19" s="55">
        <f t="shared" si="0"/>
        <v>52814</v>
      </c>
    </row>
    <row r="20" spans="1:9" ht="51.75" x14ac:dyDescent="0.25">
      <c r="A20" s="52" t="s">
        <v>231</v>
      </c>
      <c r="B20" s="51">
        <v>26340</v>
      </c>
      <c r="C20" s="51">
        <v>43840</v>
      </c>
      <c r="D20" s="51">
        <v>17500</v>
      </c>
      <c r="E20" s="51">
        <v>166.43887623386485</v>
      </c>
      <c r="F20" s="51">
        <v>30759</v>
      </c>
      <c r="G20" s="51">
        <v>4419</v>
      </c>
      <c r="H20" s="51">
        <v>116.77676537585423</v>
      </c>
      <c r="I20" s="55">
        <f t="shared" si="0"/>
        <v>13081</v>
      </c>
    </row>
    <row r="21" spans="1:9" ht="51.75" x14ac:dyDescent="0.25">
      <c r="A21" s="52" t="s">
        <v>253</v>
      </c>
      <c r="B21" s="51">
        <v>34410</v>
      </c>
      <c r="C21" s="51">
        <v>52438</v>
      </c>
      <c r="D21" s="51">
        <v>18028</v>
      </c>
      <c r="E21" s="51">
        <v>152.39174658529498</v>
      </c>
      <c r="F21" s="51">
        <v>33639</v>
      </c>
      <c r="G21" s="51">
        <v>-771</v>
      </c>
      <c r="H21" s="51">
        <v>97.759372275501306</v>
      </c>
      <c r="I21" s="55">
        <f t="shared" si="0"/>
        <v>18799</v>
      </c>
    </row>
    <row r="22" spans="1:9" x14ac:dyDescent="0.25">
      <c r="A22" s="50" t="s">
        <v>161</v>
      </c>
      <c r="B22" s="51">
        <v>22941</v>
      </c>
      <c r="C22" s="51">
        <v>35053</v>
      </c>
      <c r="D22" s="51">
        <v>12112</v>
      </c>
      <c r="E22" s="51">
        <v>152.79630356130946</v>
      </c>
      <c r="F22" s="51">
        <v>24187</v>
      </c>
      <c r="G22" s="51">
        <v>1246</v>
      </c>
      <c r="H22" s="51">
        <v>105.43132383069613</v>
      </c>
      <c r="I22" s="55">
        <f t="shared" si="0"/>
        <v>10866</v>
      </c>
    </row>
    <row r="23" spans="1:9" x14ac:dyDescent="0.25">
      <c r="A23" s="50" t="s">
        <v>163</v>
      </c>
      <c r="B23" s="51">
        <v>7750</v>
      </c>
      <c r="C23" s="51">
        <v>11541</v>
      </c>
      <c r="D23" s="51">
        <v>3791</v>
      </c>
      <c r="E23" s="51">
        <v>148.91612903225806</v>
      </c>
      <c r="F23" s="51">
        <v>8644</v>
      </c>
      <c r="G23" s="51">
        <v>894</v>
      </c>
      <c r="H23" s="51">
        <v>111.53548387096774</v>
      </c>
      <c r="I23" s="55">
        <f t="shared" si="0"/>
        <v>2897</v>
      </c>
    </row>
    <row r="24" spans="1:9" ht="51.75" x14ac:dyDescent="0.25">
      <c r="A24" s="52" t="s">
        <v>254</v>
      </c>
      <c r="B24" s="51">
        <v>39986</v>
      </c>
      <c r="C24" s="51">
        <v>58412</v>
      </c>
      <c r="D24" s="51">
        <v>18426</v>
      </c>
      <c r="E24" s="51">
        <v>146.08112839493822</v>
      </c>
      <c r="F24" s="51">
        <v>41909</v>
      </c>
      <c r="G24" s="51">
        <v>1923</v>
      </c>
      <c r="H24" s="51">
        <v>104.80918321412493</v>
      </c>
      <c r="I24" s="55">
        <f t="shared" si="0"/>
        <v>16503</v>
      </c>
    </row>
    <row r="25" spans="1:9" x14ac:dyDescent="0.25">
      <c r="A25" s="50" t="s">
        <v>166</v>
      </c>
      <c r="B25" s="51">
        <v>9149</v>
      </c>
      <c r="C25" s="51">
        <v>13126</v>
      </c>
      <c r="D25" s="51">
        <v>3977</v>
      </c>
      <c r="E25" s="51">
        <v>143.469231610012</v>
      </c>
      <c r="F25" s="51">
        <v>9053</v>
      </c>
      <c r="G25" s="51">
        <v>-96</v>
      </c>
      <c r="H25" s="51">
        <v>98.950704995081423</v>
      </c>
      <c r="I25" s="55">
        <f t="shared" si="0"/>
        <v>4073</v>
      </c>
    </row>
    <row r="26" spans="1:9" ht="64.5" x14ac:dyDescent="0.25">
      <c r="A26" s="52" t="s">
        <v>255</v>
      </c>
      <c r="B26" s="51">
        <v>12714</v>
      </c>
      <c r="C26" s="51">
        <v>18867</v>
      </c>
      <c r="D26" s="51">
        <v>6153</v>
      </c>
      <c r="E26" s="51">
        <v>148.39546956111374</v>
      </c>
      <c r="F26" s="51">
        <v>12052</v>
      </c>
      <c r="G26" s="51">
        <v>-662</v>
      </c>
      <c r="H26" s="51">
        <v>94.793141418908291</v>
      </c>
      <c r="I26" s="55">
        <f t="shared" si="0"/>
        <v>6815</v>
      </c>
    </row>
    <row r="27" spans="1:9" ht="77.25" x14ac:dyDescent="0.25">
      <c r="A27" s="52" t="s">
        <v>170</v>
      </c>
      <c r="B27" s="51">
        <v>26091</v>
      </c>
      <c r="C27" s="51">
        <v>41953</v>
      </c>
      <c r="D27" s="51">
        <v>15862</v>
      </c>
      <c r="E27" s="51">
        <v>160.79491012226438</v>
      </c>
      <c r="F27" s="51">
        <v>27819</v>
      </c>
      <c r="G27" s="51">
        <v>1728</v>
      </c>
      <c r="H27" s="51">
        <v>106.62297343911693</v>
      </c>
      <c r="I27" s="55">
        <f t="shared" si="0"/>
        <v>14134</v>
      </c>
    </row>
    <row r="28" spans="1:9" ht="51.75" x14ac:dyDescent="0.25">
      <c r="A28" s="52" t="s">
        <v>246</v>
      </c>
      <c r="B28" s="51">
        <v>212751</v>
      </c>
      <c r="C28" s="51">
        <v>289402</v>
      </c>
      <c r="D28" s="51">
        <v>76651</v>
      </c>
      <c r="E28" s="51">
        <v>136.0285028037471</v>
      </c>
      <c r="F28" s="51">
        <v>203120</v>
      </c>
      <c r="G28" s="51">
        <v>-9631</v>
      </c>
      <c r="H28" s="51">
        <v>95.473111759756719</v>
      </c>
      <c r="I28" s="55">
        <f t="shared" si="0"/>
        <v>86282</v>
      </c>
    </row>
    <row r="29" spans="1:9" x14ac:dyDescent="0.25">
      <c r="A29" s="50" t="s">
        <v>173</v>
      </c>
      <c r="B29" s="51">
        <v>89003</v>
      </c>
      <c r="C29" s="51">
        <v>90831</v>
      </c>
      <c r="D29" s="51">
        <v>1828</v>
      </c>
      <c r="E29" s="51">
        <v>102.05386335292069</v>
      </c>
      <c r="F29" s="51">
        <v>63628</v>
      </c>
      <c r="G29" s="51">
        <v>-25375</v>
      </c>
      <c r="H29" s="51">
        <v>71.489725065447232</v>
      </c>
      <c r="I29" s="55">
        <f t="shared" si="0"/>
        <v>27203</v>
      </c>
    </row>
    <row r="30" spans="1:9" x14ac:dyDescent="0.25">
      <c r="A30" s="56" t="s">
        <v>202</v>
      </c>
      <c r="B30" s="9">
        <v>1351155</v>
      </c>
      <c r="C30" s="9">
        <v>1551881</v>
      </c>
      <c r="D30" s="9">
        <f>C30-B30</f>
        <v>200726</v>
      </c>
      <c r="E30" s="9">
        <f>C30/(B30/100)</f>
        <v>114.85588255973593</v>
      </c>
      <c r="F30" s="9">
        <v>1093201</v>
      </c>
      <c r="G30" s="9">
        <v>-257954</v>
      </c>
      <c r="H30" s="9">
        <v>80.908630023942479</v>
      </c>
      <c r="I30" s="58">
        <f t="shared" si="0"/>
        <v>458680</v>
      </c>
    </row>
    <row r="31" spans="1:9" x14ac:dyDescent="0.25">
      <c r="A31" s="49" t="s">
        <v>175</v>
      </c>
    </row>
    <row r="32" spans="1:9" x14ac:dyDescent="0.25">
      <c r="I32" s="132"/>
    </row>
  </sheetData>
  <sheetProtection algorithmName="SHA-512" hashValue="VVBVuc0usAJRs9gcnC8ketWgcNZL0JlwKautPWnIjNPRKybysNohxZGUVEnvKUaj21rszMtqb9w1T+3A2TIEWw==" saltValue="vb1mShxuAuYsdfKrIFkPlw==" spinCount="100000" sheet="1" objects="1" scenarios="1" formatCells="0" formatColumns="0" formatRows="0"/>
  <mergeCells count="5">
    <mergeCell ref="A2:A3"/>
    <mergeCell ref="B2:B3"/>
    <mergeCell ref="C2:E3"/>
    <mergeCell ref="F2:H3"/>
    <mergeCell ref="I2:I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31"/>
  <sheetViews>
    <sheetView workbookViewId="0">
      <selection activeCell="B29" sqref="B29"/>
    </sheetView>
  </sheetViews>
  <sheetFormatPr defaultColWidth="11" defaultRowHeight="15.75" x14ac:dyDescent="0.25"/>
  <sheetData>
    <row r="1" spans="1:9" x14ac:dyDescent="0.25">
      <c r="A1" s="46" t="s">
        <v>278</v>
      </c>
    </row>
    <row r="2" spans="1:9" x14ac:dyDescent="0.25">
      <c r="A2" s="187"/>
      <c r="B2" s="172" t="s">
        <v>279</v>
      </c>
      <c r="C2" s="175" t="s">
        <v>280</v>
      </c>
      <c r="D2" s="175"/>
      <c r="E2" s="175"/>
      <c r="F2" s="175" t="s">
        <v>281</v>
      </c>
      <c r="G2" s="175"/>
      <c r="H2" s="175"/>
      <c r="I2" s="172" t="s">
        <v>282</v>
      </c>
    </row>
    <row r="3" spans="1:9" x14ac:dyDescent="0.25">
      <c r="A3" s="187"/>
      <c r="B3" s="172"/>
      <c r="C3" s="175"/>
      <c r="D3" s="175"/>
      <c r="E3" s="175"/>
      <c r="F3" s="175"/>
      <c r="G3" s="175"/>
      <c r="H3" s="175"/>
      <c r="I3" s="175"/>
    </row>
    <row r="4" spans="1:9" x14ac:dyDescent="0.25">
      <c r="A4" s="53" t="s">
        <v>208</v>
      </c>
      <c r="B4" s="53" t="s">
        <v>209</v>
      </c>
      <c r="C4" s="53" t="s">
        <v>210</v>
      </c>
      <c r="D4" s="53" t="s">
        <v>211</v>
      </c>
      <c r="E4" s="53" t="s">
        <v>212</v>
      </c>
      <c r="F4" s="53" t="s">
        <v>213</v>
      </c>
      <c r="G4" s="53" t="s">
        <v>214</v>
      </c>
      <c r="H4" s="53" t="s">
        <v>215</v>
      </c>
      <c r="I4" s="53" t="s">
        <v>216</v>
      </c>
    </row>
    <row r="5" spans="1:9" ht="79.5" x14ac:dyDescent="0.25">
      <c r="A5" s="53" t="s">
        <v>130</v>
      </c>
      <c r="B5" s="54" t="s">
        <v>283</v>
      </c>
      <c r="C5" s="54" t="s">
        <v>218</v>
      </c>
      <c r="D5" s="54" t="s">
        <v>219</v>
      </c>
      <c r="E5" s="54" t="s">
        <v>220</v>
      </c>
      <c r="F5" s="54" t="s">
        <v>221</v>
      </c>
      <c r="G5" s="54" t="s">
        <v>222</v>
      </c>
      <c r="H5" s="54" t="s">
        <v>284</v>
      </c>
      <c r="I5" s="54" t="s">
        <v>285</v>
      </c>
    </row>
    <row r="6" spans="1:9" x14ac:dyDescent="0.25">
      <c r="A6" s="50" t="s">
        <v>138</v>
      </c>
      <c r="B6" s="51">
        <v>54204</v>
      </c>
      <c r="C6" s="51">
        <v>70532</v>
      </c>
      <c r="D6" s="51">
        <v>16328</v>
      </c>
      <c r="E6" s="51">
        <v>130.12323813740682</v>
      </c>
      <c r="F6" s="51">
        <v>59699</v>
      </c>
      <c r="G6" s="51">
        <v>5495</v>
      </c>
      <c r="H6" s="51">
        <v>110.13762821931961</v>
      </c>
      <c r="I6" s="55">
        <f>C6-F6</f>
        <v>10833</v>
      </c>
    </row>
    <row r="7" spans="1:9" ht="77.25" x14ac:dyDescent="0.25">
      <c r="A7" s="52" t="s">
        <v>185</v>
      </c>
      <c r="B7" s="51">
        <v>7538</v>
      </c>
      <c r="C7" s="51">
        <v>10993</v>
      </c>
      <c r="D7" s="51">
        <v>3455</v>
      </c>
      <c r="E7" s="51">
        <v>145.8344388431945</v>
      </c>
      <c r="F7" s="51">
        <v>8603</v>
      </c>
      <c r="G7" s="51">
        <v>1065</v>
      </c>
      <c r="H7" s="51">
        <v>114.12841602547094</v>
      </c>
      <c r="I7" s="55">
        <f t="shared" ref="I7:I30" si="0">C7-F7</f>
        <v>2390</v>
      </c>
    </row>
    <row r="8" spans="1:9" ht="102.75" x14ac:dyDescent="0.25">
      <c r="A8" s="52" t="s">
        <v>286</v>
      </c>
      <c r="B8" s="51">
        <v>49826</v>
      </c>
      <c r="C8" s="51">
        <v>69495</v>
      </c>
      <c r="D8" s="51">
        <v>19669</v>
      </c>
      <c r="E8" s="51">
        <v>139.47537430257296</v>
      </c>
      <c r="F8" s="51">
        <v>53383</v>
      </c>
      <c r="G8" s="51">
        <v>3557</v>
      </c>
      <c r="H8" s="51">
        <v>107.13884317424638</v>
      </c>
      <c r="I8" s="55">
        <f t="shared" si="0"/>
        <v>16112</v>
      </c>
    </row>
    <row r="9" spans="1:9" ht="64.5" x14ac:dyDescent="0.25">
      <c r="A9" s="52" t="s">
        <v>226</v>
      </c>
      <c r="B9" s="51">
        <v>20676</v>
      </c>
      <c r="C9" s="51">
        <v>27566</v>
      </c>
      <c r="D9" s="51">
        <v>6890</v>
      </c>
      <c r="E9" s="51">
        <v>133.32366028245309</v>
      </c>
      <c r="F9" s="51">
        <v>23625</v>
      </c>
      <c r="G9" s="51">
        <v>2949</v>
      </c>
      <c r="H9" s="51">
        <v>114.26291352292512</v>
      </c>
      <c r="I9" s="55">
        <f t="shared" si="0"/>
        <v>3941</v>
      </c>
    </row>
    <row r="10" spans="1:9" x14ac:dyDescent="0.25">
      <c r="A10" s="50" t="s">
        <v>143</v>
      </c>
      <c r="B10" s="51">
        <v>180769</v>
      </c>
      <c r="C10" s="51">
        <v>224042</v>
      </c>
      <c r="D10" s="51">
        <v>43273</v>
      </c>
      <c r="E10" s="51">
        <v>123.93828587866282</v>
      </c>
      <c r="F10" s="51">
        <v>181492</v>
      </c>
      <c r="G10" s="51">
        <v>723</v>
      </c>
      <c r="H10" s="51">
        <v>100.39995795739314</v>
      </c>
      <c r="I10" s="55">
        <f t="shared" si="0"/>
        <v>42550</v>
      </c>
    </row>
    <row r="11" spans="1:9" ht="51.75" x14ac:dyDescent="0.25">
      <c r="A11" s="52" t="s">
        <v>227</v>
      </c>
      <c r="B11" s="51">
        <v>29479</v>
      </c>
      <c r="C11" s="51">
        <v>46138</v>
      </c>
      <c r="D11" s="51">
        <v>16659</v>
      </c>
      <c r="E11" s="51">
        <v>156.51141490552595</v>
      </c>
      <c r="F11" s="51">
        <v>39847</v>
      </c>
      <c r="G11" s="51">
        <v>10368</v>
      </c>
      <c r="H11" s="51">
        <v>135.17079955222363</v>
      </c>
      <c r="I11" s="55">
        <f t="shared" si="0"/>
        <v>6291</v>
      </c>
    </row>
    <row r="12" spans="1:9" ht="39" x14ac:dyDescent="0.25">
      <c r="A12" s="52" t="s">
        <v>264</v>
      </c>
      <c r="B12" s="51">
        <v>155197</v>
      </c>
      <c r="C12" s="51">
        <v>212858</v>
      </c>
      <c r="D12" s="51">
        <v>57661</v>
      </c>
      <c r="E12" s="51">
        <v>137.1534243574296</v>
      </c>
      <c r="F12" s="51">
        <v>171883</v>
      </c>
      <c r="G12" s="51">
        <v>16686</v>
      </c>
      <c r="H12" s="51">
        <v>110.75149648511247</v>
      </c>
      <c r="I12" s="55">
        <f t="shared" si="0"/>
        <v>40975</v>
      </c>
    </row>
    <row r="13" spans="1:9" x14ac:dyDescent="0.25">
      <c r="A13" s="50" t="s">
        <v>147</v>
      </c>
      <c r="B13" s="51">
        <v>52151</v>
      </c>
      <c r="C13" s="51">
        <v>72958</v>
      </c>
      <c r="D13" s="51">
        <v>20807</v>
      </c>
      <c r="E13" s="51">
        <v>139.89760503154304</v>
      </c>
      <c r="F13" s="51">
        <v>55518</v>
      </c>
      <c r="G13" s="51">
        <v>3367</v>
      </c>
      <c r="H13" s="51">
        <v>106.45625203735307</v>
      </c>
      <c r="I13" s="55">
        <f t="shared" si="0"/>
        <v>17440</v>
      </c>
    </row>
    <row r="14" spans="1:9" x14ac:dyDescent="0.25">
      <c r="A14" s="50" t="s">
        <v>148</v>
      </c>
      <c r="B14" s="51">
        <v>299133</v>
      </c>
      <c r="C14" s="51">
        <v>307234</v>
      </c>
      <c r="D14" s="51">
        <v>8101</v>
      </c>
      <c r="E14" s="51">
        <v>102.70815991548909</v>
      </c>
      <c r="F14" s="51">
        <v>247889</v>
      </c>
      <c r="G14" s="51">
        <v>-51244</v>
      </c>
      <c r="H14" s="51">
        <v>82.869158534832337</v>
      </c>
      <c r="I14" s="55">
        <f t="shared" si="0"/>
        <v>59345</v>
      </c>
    </row>
    <row r="15" spans="1:9" x14ac:dyDescent="0.25">
      <c r="A15" s="50" t="s">
        <v>150</v>
      </c>
      <c r="B15" s="51">
        <v>23062</v>
      </c>
      <c r="C15" s="51">
        <v>31440</v>
      </c>
      <c r="D15" s="51">
        <v>8378</v>
      </c>
      <c r="E15" s="51">
        <v>136.32815887607319</v>
      </c>
      <c r="F15" s="51">
        <v>25880</v>
      </c>
      <c r="G15" s="51">
        <v>2818</v>
      </c>
      <c r="H15" s="51">
        <v>112.21923510536813</v>
      </c>
      <c r="I15" s="55">
        <f t="shared" si="0"/>
        <v>5560</v>
      </c>
    </row>
    <row r="16" spans="1:9" ht="64.5" x14ac:dyDescent="0.25">
      <c r="A16" s="52" t="s">
        <v>190</v>
      </c>
      <c r="B16" s="51">
        <v>21102</v>
      </c>
      <c r="C16" s="51">
        <v>27675</v>
      </c>
      <c r="D16" s="51">
        <v>6573</v>
      </c>
      <c r="E16" s="51">
        <v>131.14870628376457</v>
      </c>
      <c r="F16" s="51">
        <v>22586</v>
      </c>
      <c r="G16" s="51">
        <v>1484</v>
      </c>
      <c r="H16" s="51">
        <v>107.03250876694153</v>
      </c>
      <c r="I16" s="55">
        <f t="shared" si="0"/>
        <v>5089</v>
      </c>
    </row>
    <row r="17" spans="1:9" ht="90" x14ac:dyDescent="0.25">
      <c r="A17" s="52" t="s">
        <v>287</v>
      </c>
      <c r="B17" s="51">
        <v>36125</v>
      </c>
      <c r="C17" s="51">
        <v>52597</v>
      </c>
      <c r="D17" s="51">
        <v>16472</v>
      </c>
      <c r="E17" s="51">
        <v>145.59723183391003</v>
      </c>
      <c r="F17" s="51">
        <v>44337</v>
      </c>
      <c r="G17" s="51">
        <v>8212</v>
      </c>
      <c r="H17" s="51">
        <v>122.73217993079584</v>
      </c>
      <c r="I17" s="55">
        <f t="shared" si="0"/>
        <v>8260</v>
      </c>
    </row>
    <row r="18" spans="1:9" x14ac:dyDescent="0.25">
      <c r="A18" s="50" t="s">
        <v>155</v>
      </c>
      <c r="B18" s="51">
        <v>27772</v>
      </c>
      <c r="C18" s="51">
        <v>38245</v>
      </c>
      <c r="D18" s="51">
        <v>10473</v>
      </c>
      <c r="E18" s="51">
        <v>137.71064381391329</v>
      </c>
      <c r="F18" s="51">
        <v>29620</v>
      </c>
      <c r="G18" s="51">
        <v>1848</v>
      </c>
      <c r="H18" s="51">
        <v>106.65418407028662</v>
      </c>
      <c r="I18" s="55">
        <f t="shared" si="0"/>
        <v>8625</v>
      </c>
    </row>
    <row r="19" spans="1:9" ht="51.75" x14ac:dyDescent="0.25">
      <c r="A19" s="52" t="s">
        <v>277</v>
      </c>
      <c r="B19" s="51">
        <v>245086</v>
      </c>
      <c r="C19" s="51">
        <v>357851</v>
      </c>
      <c r="D19" s="51">
        <v>112765</v>
      </c>
      <c r="E19" s="51">
        <v>146.01038002986706</v>
      </c>
      <c r="F19" s="51">
        <v>288892</v>
      </c>
      <c r="G19" s="51">
        <v>43806</v>
      </c>
      <c r="H19" s="51">
        <v>117.87372595741903</v>
      </c>
      <c r="I19" s="55">
        <f t="shared" si="0"/>
        <v>68959</v>
      </c>
    </row>
    <row r="20" spans="1:9" ht="51.75" x14ac:dyDescent="0.25">
      <c r="A20" s="52" t="s">
        <v>243</v>
      </c>
      <c r="B20" s="51">
        <v>37339</v>
      </c>
      <c r="C20" s="51">
        <v>58489</v>
      </c>
      <c r="D20" s="51">
        <v>21150</v>
      </c>
      <c r="E20" s="51">
        <v>156.64318808752242</v>
      </c>
      <c r="F20" s="51">
        <v>47460</v>
      </c>
      <c r="G20" s="51">
        <v>10121</v>
      </c>
      <c r="H20" s="51">
        <v>127.10570716944748</v>
      </c>
      <c r="I20" s="55">
        <f t="shared" si="0"/>
        <v>11029</v>
      </c>
    </row>
    <row r="21" spans="1:9" ht="51.75" x14ac:dyDescent="0.25">
      <c r="A21" s="52" t="s">
        <v>253</v>
      </c>
      <c r="B21" s="51">
        <v>46522</v>
      </c>
      <c r="C21" s="51">
        <v>62868</v>
      </c>
      <c r="D21" s="51">
        <v>16346</v>
      </c>
      <c r="E21" s="51">
        <v>135.13606465758136</v>
      </c>
      <c r="F21" s="51">
        <v>49814</v>
      </c>
      <c r="G21" s="51">
        <v>3292</v>
      </c>
      <c r="H21" s="51">
        <v>107.07622200249345</v>
      </c>
      <c r="I21" s="55">
        <f t="shared" si="0"/>
        <v>13054</v>
      </c>
    </row>
    <row r="22" spans="1:9" x14ac:dyDescent="0.25">
      <c r="A22" s="50" t="s">
        <v>161</v>
      </c>
      <c r="B22" s="51">
        <v>31884</v>
      </c>
      <c r="C22" s="51">
        <v>44342</v>
      </c>
      <c r="D22" s="51">
        <v>12458</v>
      </c>
      <c r="E22" s="51">
        <v>139.07288922343494</v>
      </c>
      <c r="F22" s="51">
        <v>36829</v>
      </c>
      <c r="G22" s="51">
        <v>4945</v>
      </c>
      <c r="H22" s="51">
        <v>115.50934638062978</v>
      </c>
      <c r="I22" s="55">
        <f t="shared" si="0"/>
        <v>7513</v>
      </c>
    </row>
    <row r="23" spans="1:9" x14ac:dyDescent="0.25">
      <c r="A23" s="50" t="s">
        <v>163</v>
      </c>
      <c r="B23" s="51">
        <v>9291</v>
      </c>
      <c r="C23" s="51">
        <v>15390</v>
      </c>
      <c r="D23" s="51">
        <v>6099</v>
      </c>
      <c r="E23" s="51">
        <v>165.64417177914109</v>
      </c>
      <c r="F23" s="51">
        <v>12600</v>
      </c>
      <c r="G23" s="51">
        <v>3309</v>
      </c>
      <c r="H23" s="51">
        <v>135.61511139812723</v>
      </c>
      <c r="I23" s="55">
        <f t="shared" si="0"/>
        <v>2790</v>
      </c>
    </row>
    <row r="24" spans="1:9" ht="51.75" x14ac:dyDescent="0.25">
      <c r="A24" s="52" t="s">
        <v>233</v>
      </c>
      <c r="B24" s="51">
        <v>55618</v>
      </c>
      <c r="C24" s="51">
        <v>85142</v>
      </c>
      <c r="D24" s="51">
        <v>29524</v>
      </c>
      <c r="E24" s="51">
        <v>153.08353410766298</v>
      </c>
      <c r="F24" s="51">
        <v>69515</v>
      </c>
      <c r="G24" s="51">
        <v>13897</v>
      </c>
      <c r="H24" s="51">
        <v>124.98651515696358</v>
      </c>
      <c r="I24" s="55">
        <f t="shared" si="0"/>
        <v>15627</v>
      </c>
    </row>
    <row r="25" spans="1:9" x14ac:dyDescent="0.25">
      <c r="A25" s="50" t="s">
        <v>166</v>
      </c>
      <c r="B25" s="51">
        <v>12483</v>
      </c>
      <c r="C25" s="51">
        <v>15665</v>
      </c>
      <c r="D25" s="51">
        <v>3182</v>
      </c>
      <c r="E25" s="51">
        <v>125.49066730753826</v>
      </c>
      <c r="F25" s="51">
        <v>14250</v>
      </c>
      <c r="G25" s="51">
        <v>1767</v>
      </c>
      <c r="H25" s="51">
        <v>114.15525114155251</v>
      </c>
      <c r="I25" s="55">
        <f t="shared" si="0"/>
        <v>1415</v>
      </c>
    </row>
    <row r="26" spans="1:9" ht="64.5" x14ac:dyDescent="0.25">
      <c r="A26" s="52" t="s">
        <v>255</v>
      </c>
      <c r="B26" s="51">
        <v>18970</v>
      </c>
      <c r="C26" s="51">
        <v>23672</v>
      </c>
      <c r="D26" s="51">
        <v>4702</v>
      </c>
      <c r="E26" s="51">
        <v>124.78650500790722</v>
      </c>
      <c r="F26" s="51">
        <v>19320</v>
      </c>
      <c r="G26" s="51">
        <v>350</v>
      </c>
      <c r="H26" s="51">
        <v>101.8450184501845</v>
      </c>
      <c r="I26" s="55">
        <f t="shared" si="0"/>
        <v>4352</v>
      </c>
    </row>
    <row r="27" spans="1:9" ht="77.25" x14ac:dyDescent="0.25">
      <c r="A27" s="52" t="s">
        <v>199</v>
      </c>
      <c r="B27" s="51">
        <v>37274</v>
      </c>
      <c r="C27" s="51">
        <v>47507</v>
      </c>
      <c r="D27" s="51">
        <v>10233</v>
      </c>
      <c r="E27" s="51">
        <v>127.45345280892847</v>
      </c>
      <c r="F27" s="51">
        <v>41522</v>
      </c>
      <c r="G27" s="51">
        <v>4248</v>
      </c>
      <c r="H27" s="51">
        <v>111.39668401566776</v>
      </c>
      <c r="I27" s="55">
        <f t="shared" si="0"/>
        <v>5985</v>
      </c>
    </row>
    <row r="28" spans="1:9" ht="51.75" x14ac:dyDescent="0.25">
      <c r="A28" s="52" t="s">
        <v>246</v>
      </c>
      <c r="B28" s="51">
        <v>294677</v>
      </c>
      <c r="C28" s="51">
        <v>404623</v>
      </c>
      <c r="D28" s="51">
        <v>109946</v>
      </c>
      <c r="E28" s="51">
        <v>137.31068254393796</v>
      </c>
      <c r="F28" s="51">
        <v>325544</v>
      </c>
      <c r="G28" s="51">
        <v>30867</v>
      </c>
      <c r="H28" s="51">
        <v>110.47485891331866</v>
      </c>
      <c r="I28" s="55">
        <f t="shared" si="0"/>
        <v>79079</v>
      </c>
    </row>
    <row r="29" spans="1:9" x14ac:dyDescent="0.25">
      <c r="A29" s="50" t="s">
        <v>173</v>
      </c>
      <c r="B29" s="51">
        <v>119025</v>
      </c>
      <c r="C29" s="51">
        <v>157741</v>
      </c>
      <c r="D29" s="51">
        <v>38716</v>
      </c>
      <c r="E29" s="51">
        <v>132.5276202478471</v>
      </c>
      <c r="F29" s="51">
        <v>124718</v>
      </c>
      <c r="G29" s="51">
        <v>5693</v>
      </c>
      <c r="H29" s="51">
        <v>104.78302877546734</v>
      </c>
      <c r="I29" s="55">
        <f t="shared" si="0"/>
        <v>33023</v>
      </c>
    </row>
    <row r="30" spans="1:9" x14ac:dyDescent="0.25">
      <c r="A30" s="56" t="s">
        <v>202</v>
      </c>
      <c r="B30" s="9">
        <v>1865203</v>
      </c>
      <c r="C30" s="9">
        <v>2465063</v>
      </c>
      <c r="D30" s="9">
        <v>599860</v>
      </c>
      <c r="E30" s="9">
        <v>132.16057447902455</v>
      </c>
      <c r="F30" s="9">
        <v>1994826</v>
      </c>
      <c r="G30" s="9">
        <v>129623</v>
      </c>
      <c r="H30" s="9">
        <v>106.94953846846698</v>
      </c>
      <c r="I30" s="58">
        <f t="shared" si="0"/>
        <v>470237</v>
      </c>
    </row>
    <row r="31" spans="1:9" x14ac:dyDescent="0.25">
      <c r="A31" s="49" t="s">
        <v>175</v>
      </c>
    </row>
  </sheetData>
  <sheetProtection algorithmName="SHA-512" hashValue="JYq5iQYRiy1lO7jwO81KQtsUnEX9tFSRgArijDkYyd3zljPvzo0vPNSYNuuZovxV5Xp3p6XCtoWg29zKunnhIw==" saltValue="JYo3L0Ujc24iyrKHcM5JNw==" spinCount="100000" sheet="1" objects="1" scenarios="1" formatCells="0" formatColumns="0" formatRows="0"/>
  <mergeCells count="5">
    <mergeCell ref="A2:A3"/>
    <mergeCell ref="B2:B3"/>
    <mergeCell ref="C2:E3"/>
    <mergeCell ref="F2:H3"/>
    <mergeCell ref="I2:I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2"/>
  <sheetViews>
    <sheetView zoomScaleNormal="100" workbookViewId="0">
      <selection activeCell="G11" sqref="G11"/>
    </sheetView>
  </sheetViews>
  <sheetFormatPr defaultColWidth="11" defaultRowHeight="15.75" x14ac:dyDescent="0.25"/>
  <cols>
    <col min="2" max="2" width="22.125" customWidth="1"/>
    <col min="3" max="3" width="12.625" customWidth="1"/>
    <col min="4" max="4" width="14.375" customWidth="1"/>
    <col min="6" max="6" width="12.625" customWidth="1"/>
    <col min="7" max="7" width="13.125" customWidth="1"/>
    <col min="8" max="8" width="11.5" customWidth="1"/>
  </cols>
  <sheetData>
    <row r="1" spans="1:8" x14ac:dyDescent="0.25">
      <c r="A1" s="46" t="s">
        <v>332</v>
      </c>
    </row>
    <row r="2" spans="1:8" ht="117.95" customHeight="1" x14ac:dyDescent="0.25">
      <c r="A2" s="61" t="s">
        <v>288</v>
      </c>
      <c r="B2" s="62" t="s">
        <v>131</v>
      </c>
      <c r="C2" s="63" t="s">
        <v>289</v>
      </c>
      <c r="D2" s="63" t="s">
        <v>290</v>
      </c>
      <c r="E2" s="63" t="s">
        <v>291</v>
      </c>
      <c r="F2" s="63" t="s">
        <v>292</v>
      </c>
      <c r="G2" s="63" t="s">
        <v>293</v>
      </c>
      <c r="H2" s="63" t="s">
        <v>294</v>
      </c>
    </row>
    <row r="3" spans="1:8" x14ac:dyDescent="0.25">
      <c r="A3" s="64" t="s">
        <v>295</v>
      </c>
      <c r="B3" s="65" t="s">
        <v>165</v>
      </c>
      <c r="C3" s="66">
        <v>845</v>
      </c>
      <c r="D3" s="66">
        <v>153</v>
      </c>
      <c r="E3" s="66">
        <v>998</v>
      </c>
      <c r="F3" s="66">
        <v>70</v>
      </c>
      <c r="G3" s="66">
        <v>834</v>
      </c>
      <c r="H3" s="66">
        <v>904</v>
      </c>
    </row>
    <row r="4" spans="1:8" x14ac:dyDescent="0.25">
      <c r="A4" s="64" t="s">
        <v>296</v>
      </c>
      <c r="B4" s="65" t="s">
        <v>7</v>
      </c>
      <c r="C4" s="66">
        <v>1073</v>
      </c>
      <c r="D4" s="66">
        <v>357</v>
      </c>
      <c r="E4" s="66">
        <v>1430</v>
      </c>
      <c r="F4" s="66">
        <v>119</v>
      </c>
      <c r="G4" s="66">
        <v>1940</v>
      </c>
      <c r="H4" s="66">
        <v>2059</v>
      </c>
    </row>
    <row r="5" spans="1:8" x14ac:dyDescent="0.25">
      <c r="A5" s="64" t="s">
        <v>297</v>
      </c>
      <c r="B5" s="65" t="s">
        <v>11</v>
      </c>
      <c r="C5" s="66">
        <v>1876</v>
      </c>
      <c r="D5" s="66">
        <v>307</v>
      </c>
      <c r="E5" s="66">
        <v>2183</v>
      </c>
      <c r="F5" s="66">
        <v>118</v>
      </c>
      <c r="G5" s="66">
        <v>1668</v>
      </c>
      <c r="H5" s="66">
        <v>1786</v>
      </c>
    </row>
    <row r="6" spans="1:8" x14ac:dyDescent="0.25">
      <c r="A6" s="64" t="s">
        <v>298</v>
      </c>
      <c r="B6" s="65" t="s">
        <v>35</v>
      </c>
      <c r="C6" s="66">
        <v>452</v>
      </c>
      <c r="D6" s="66">
        <v>307</v>
      </c>
      <c r="E6" s="66">
        <v>759</v>
      </c>
      <c r="F6" s="66">
        <v>53</v>
      </c>
      <c r="G6" s="66">
        <v>1670</v>
      </c>
      <c r="H6" s="66">
        <v>1723</v>
      </c>
    </row>
    <row r="7" spans="1:8" x14ac:dyDescent="0.25">
      <c r="A7" s="64" t="s">
        <v>299</v>
      </c>
      <c r="B7" s="65" t="s">
        <v>141</v>
      </c>
      <c r="C7" s="66">
        <v>604</v>
      </c>
      <c r="D7" s="66">
        <v>246</v>
      </c>
      <c r="E7" s="66">
        <v>850</v>
      </c>
      <c r="F7" s="66">
        <v>87</v>
      </c>
      <c r="G7" s="66">
        <v>1337</v>
      </c>
      <c r="H7" s="66">
        <v>1424</v>
      </c>
    </row>
    <row r="8" spans="1:8" x14ac:dyDescent="0.25">
      <c r="A8" s="64" t="s">
        <v>300</v>
      </c>
      <c r="B8" s="65" t="s">
        <v>301</v>
      </c>
      <c r="C8" s="66">
        <v>295</v>
      </c>
      <c r="D8" s="66">
        <v>80</v>
      </c>
      <c r="E8" s="66">
        <v>375</v>
      </c>
      <c r="F8" s="66">
        <v>20</v>
      </c>
      <c r="G8" s="66">
        <v>432</v>
      </c>
      <c r="H8" s="66">
        <v>452</v>
      </c>
    </row>
    <row r="9" spans="1:8" ht="56.1" customHeight="1" x14ac:dyDescent="0.25">
      <c r="A9" s="64" t="s">
        <v>302</v>
      </c>
      <c r="B9" s="65" t="s">
        <v>303</v>
      </c>
      <c r="C9" s="66">
        <v>590</v>
      </c>
      <c r="D9" s="66">
        <v>112</v>
      </c>
      <c r="E9" s="66">
        <v>702</v>
      </c>
      <c r="F9" s="66">
        <v>58</v>
      </c>
      <c r="G9" s="66">
        <v>611</v>
      </c>
      <c r="H9" s="66">
        <v>669</v>
      </c>
    </row>
    <row r="10" spans="1:8" x14ac:dyDescent="0.25">
      <c r="A10" s="64" t="s">
        <v>304</v>
      </c>
      <c r="B10" s="65" t="s">
        <v>305</v>
      </c>
      <c r="C10" s="66">
        <v>1350</v>
      </c>
      <c r="D10" s="66">
        <v>721</v>
      </c>
      <c r="E10" s="66">
        <v>2071</v>
      </c>
      <c r="F10" s="66">
        <v>218</v>
      </c>
      <c r="G10" s="66">
        <v>3918</v>
      </c>
      <c r="H10" s="66">
        <v>4136</v>
      </c>
    </row>
    <row r="11" spans="1:8" ht="45.95" customHeight="1" x14ac:dyDescent="0.25">
      <c r="A11" s="64" t="s">
        <v>306</v>
      </c>
      <c r="B11" s="65" t="s">
        <v>307</v>
      </c>
      <c r="C11" s="66">
        <v>717</v>
      </c>
      <c r="D11" s="66">
        <v>142</v>
      </c>
      <c r="E11" s="66">
        <v>859</v>
      </c>
      <c r="F11" s="66">
        <v>41</v>
      </c>
      <c r="G11" s="66">
        <v>771</v>
      </c>
      <c r="H11" s="66">
        <v>812</v>
      </c>
    </row>
    <row r="12" spans="1:8" ht="41.1" customHeight="1" x14ac:dyDescent="0.25">
      <c r="A12" s="64" t="s">
        <v>308</v>
      </c>
      <c r="B12" s="65" t="s">
        <v>309</v>
      </c>
      <c r="C12" s="66">
        <v>809</v>
      </c>
      <c r="D12" s="66">
        <v>202</v>
      </c>
      <c r="E12" s="66">
        <v>1011</v>
      </c>
      <c r="F12" s="66">
        <v>181</v>
      </c>
      <c r="G12" s="66">
        <v>1101</v>
      </c>
      <c r="H12" s="66">
        <v>1282</v>
      </c>
    </row>
    <row r="13" spans="1:8" x14ac:dyDescent="0.25">
      <c r="A13" s="64" t="s">
        <v>310</v>
      </c>
      <c r="B13" s="65" t="s">
        <v>311</v>
      </c>
      <c r="C13" s="66">
        <v>991</v>
      </c>
      <c r="D13" s="66">
        <v>376</v>
      </c>
      <c r="E13" s="66">
        <v>1367</v>
      </c>
      <c r="F13" s="66">
        <v>187</v>
      </c>
      <c r="G13" s="66">
        <v>2045</v>
      </c>
      <c r="H13" s="66">
        <v>2232</v>
      </c>
    </row>
    <row r="14" spans="1:8" x14ac:dyDescent="0.25">
      <c r="A14" s="64" t="s">
        <v>312</v>
      </c>
      <c r="B14" s="65" t="s">
        <v>160</v>
      </c>
      <c r="C14" s="66">
        <v>671</v>
      </c>
      <c r="D14" s="66">
        <v>207</v>
      </c>
      <c r="E14" s="66">
        <v>878</v>
      </c>
      <c r="F14" s="66">
        <v>22</v>
      </c>
      <c r="G14" s="66">
        <v>1126</v>
      </c>
      <c r="H14" s="66">
        <v>1148</v>
      </c>
    </row>
    <row r="15" spans="1:8" x14ac:dyDescent="0.25">
      <c r="A15" s="64" t="s">
        <v>313</v>
      </c>
      <c r="B15" s="65" t="s">
        <v>39</v>
      </c>
      <c r="C15" s="66">
        <v>270</v>
      </c>
      <c r="D15" s="66">
        <v>47</v>
      </c>
      <c r="E15" s="66">
        <v>317</v>
      </c>
      <c r="F15" s="66">
        <v>29</v>
      </c>
      <c r="G15" s="66">
        <v>256</v>
      </c>
      <c r="H15" s="66">
        <v>285</v>
      </c>
    </row>
    <row r="16" spans="1:8" x14ac:dyDescent="0.25">
      <c r="A16" s="64" t="s">
        <v>314</v>
      </c>
      <c r="B16" s="65" t="s">
        <v>16</v>
      </c>
      <c r="C16" s="66">
        <v>718</v>
      </c>
      <c r="D16" s="66">
        <v>124</v>
      </c>
      <c r="E16" s="66">
        <v>842</v>
      </c>
      <c r="F16" s="66">
        <v>74</v>
      </c>
      <c r="G16" s="66">
        <v>673</v>
      </c>
      <c r="H16" s="66">
        <v>747</v>
      </c>
    </row>
    <row r="17" spans="1:8" x14ac:dyDescent="0.25">
      <c r="A17" s="64" t="s">
        <v>315</v>
      </c>
      <c r="B17" s="65" t="s">
        <v>30</v>
      </c>
      <c r="C17" s="66">
        <v>362</v>
      </c>
      <c r="D17" s="66">
        <v>79</v>
      </c>
      <c r="E17" s="66">
        <v>441</v>
      </c>
      <c r="F17" s="66">
        <v>48</v>
      </c>
      <c r="G17" s="66">
        <v>428</v>
      </c>
      <c r="H17" s="66">
        <v>476</v>
      </c>
    </row>
    <row r="18" spans="1:8" ht="57.95" customHeight="1" x14ac:dyDescent="0.25">
      <c r="A18" s="64" t="s">
        <v>316</v>
      </c>
      <c r="B18" s="65" t="s">
        <v>317</v>
      </c>
      <c r="C18" s="66">
        <v>346</v>
      </c>
      <c r="D18" s="66">
        <v>276</v>
      </c>
      <c r="E18" s="66">
        <v>622</v>
      </c>
      <c r="F18" s="66">
        <v>11</v>
      </c>
      <c r="G18" s="66">
        <v>1501</v>
      </c>
      <c r="H18" s="66">
        <v>1512</v>
      </c>
    </row>
    <row r="19" spans="1:8" ht="65.099999999999994" customHeight="1" x14ac:dyDescent="0.25">
      <c r="A19" s="64" t="s">
        <v>318</v>
      </c>
      <c r="B19" s="65" t="s">
        <v>319</v>
      </c>
      <c r="C19" s="66">
        <v>260</v>
      </c>
      <c r="D19" s="66">
        <v>131</v>
      </c>
      <c r="E19" s="66">
        <v>391</v>
      </c>
      <c r="F19" s="66">
        <v>36</v>
      </c>
      <c r="G19" s="66">
        <v>711</v>
      </c>
      <c r="H19" s="66">
        <v>747</v>
      </c>
    </row>
    <row r="20" spans="1:8" ht="36.950000000000003" customHeight="1" x14ac:dyDescent="0.25">
      <c r="A20" s="64" t="s">
        <v>320</v>
      </c>
      <c r="B20" s="65" t="s">
        <v>321</v>
      </c>
      <c r="C20" s="66">
        <v>373</v>
      </c>
      <c r="D20" s="66">
        <v>89</v>
      </c>
      <c r="E20" s="66">
        <v>462</v>
      </c>
      <c r="F20" s="66">
        <v>73</v>
      </c>
      <c r="G20" s="66">
        <v>483</v>
      </c>
      <c r="H20" s="66">
        <v>556</v>
      </c>
    </row>
    <row r="21" spans="1:8" x14ac:dyDescent="0.25">
      <c r="A21" s="64" t="s">
        <v>322</v>
      </c>
      <c r="B21" s="65" t="s">
        <v>34</v>
      </c>
      <c r="C21" s="66">
        <v>687</v>
      </c>
      <c r="D21" s="66">
        <v>141</v>
      </c>
      <c r="E21" s="66">
        <v>828</v>
      </c>
      <c r="F21" s="66">
        <v>66</v>
      </c>
      <c r="G21" s="66">
        <v>768</v>
      </c>
      <c r="H21" s="66">
        <v>834</v>
      </c>
    </row>
    <row r="22" spans="1:8" ht="42.95" customHeight="1" x14ac:dyDescent="0.25">
      <c r="A22" s="64" t="s">
        <v>323</v>
      </c>
      <c r="B22" s="65" t="s">
        <v>324</v>
      </c>
      <c r="C22" s="66">
        <v>523</v>
      </c>
      <c r="D22" s="66">
        <v>223</v>
      </c>
      <c r="E22" s="66">
        <v>746</v>
      </c>
      <c r="F22" s="66">
        <v>53</v>
      </c>
      <c r="G22" s="66">
        <v>1213</v>
      </c>
      <c r="H22" s="66">
        <v>1266</v>
      </c>
    </row>
    <row r="23" spans="1:8" x14ac:dyDescent="0.25">
      <c r="A23" s="64" t="s">
        <v>325</v>
      </c>
      <c r="B23" s="65" t="s">
        <v>8</v>
      </c>
      <c r="C23" s="66">
        <v>2261</v>
      </c>
      <c r="D23" s="66">
        <v>622</v>
      </c>
      <c r="E23" s="66">
        <v>2883</v>
      </c>
      <c r="F23" s="66">
        <v>408</v>
      </c>
      <c r="G23" s="66">
        <v>3381</v>
      </c>
      <c r="H23" s="66">
        <v>3789</v>
      </c>
    </row>
    <row r="24" spans="1:8" x14ac:dyDescent="0.25">
      <c r="A24" s="64" t="s">
        <v>326</v>
      </c>
      <c r="B24" s="65" t="s">
        <v>5</v>
      </c>
      <c r="C24" s="66">
        <v>1776</v>
      </c>
      <c r="D24" s="66">
        <v>379</v>
      </c>
      <c r="E24" s="66">
        <v>2155</v>
      </c>
      <c r="F24" s="66">
        <v>129</v>
      </c>
      <c r="G24" s="66">
        <v>2061</v>
      </c>
      <c r="H24" s="66">
        <v>2190</v>
      </c>
    </row>
    <row r="25" spans="1:8" x14ac:dyDescent="0.25">
      <c r="A25" s="64" t="s">
        <v>327</v>
      </c>
      <c r="B25" s="65" t="s">
        <v>17</v>
      </c>
      <c r="C25" s="66">
        <v>137</v>
      </c>
      <c r="D25" s="66">
        <v>29</v>
      </c>
      <c r="E25" s="66">
        <v>166</v>
      </c>
      <c r="F25" s="66">
        <v>11</v>
      </c>
      <c r="G25" s="66">
        <v>157</v>
      </c>
      <c r="H25" s="66">
        <v>168</v>
      </c>
    </row>
    <row r="26" spans="1:8" x14ac:dyDescent="0.25">
      <c r="A26" s="64" t="s">
        <v>328</v>
      </c>
      <c r="B26" s="65" t="s">
        <v>27</v>
      </c>
      <c r="C26" s="66">
        <v>308</v>
      </c>
      <c r="D26" s="66">
        <v>95</v>
      </c>
      <c r="E26" s="66">
        <v>403</v>
      </c>
      <c r="F26" s="66">
        <v>34</v>
      </c>
      <c r="G26" s="66">
        <v>514</v>
      </c>
      <c r="H26" s="66">
        <v>548</v>
      </c>
    </row>
    <row r="27" spans="1:8" x14ac:dyDescent="0.25">
      <c r="A27" s="64" t="s">
        <v>329</v>
      </c>
      <c r="B27" s="65" t="s">
        <v>66</v>
      </c>
      <c r="C27" s="66">
        <v>397</v>
      </c>
      <c r="D27" s="66">
        <v>19</v>
      </c>
      <c r="E27" s="66">
        <v>416</v>
      </c>
      <c r="F27" s="66">
        <v>8</v>
      </c>
      <c r="G27" s="66">
        <v>103</v>
      </c>
      <c r="H27" s="66">
        <v>111</v>
      </c>
    </row>
    <row r="28" spans="1:8" x14ac:dyDescent="0.25">
      <c r="A28" s="64" t="s">
        <v>330</v>
      </c>
      <c r="B28" s="65" t="s">
        <v>10</v>
      </c>
      <c r="C28" s="66">
        <v>1234</v>
      </c>
      <c r="D28" s="66">
        <v>352</v>
      </c>
      <c r="E28" s="66">
        <v>1586</v>
      </c>
      <c r="F28" s="66">
        <v>81</v>
      </c>
      <c r="G28" s="66">
        <v>1916</v>
      </c>
      <c r="H28" s="66">
        <v>1997</v>
      </c>
    </row>
    <row r="29" spans="1:8" x14ac:dyDescent="0.25">
      <c r="A29" s="64" t="s">
        <v>331</v>
      </c>
      <c r="B29" s="65" t="s">
        <v>20</v>
      </c>
      <c r="C29" s="66">
        <v>419</v>
      </c>
      <c r="D29" s="66">
        <v>94</v>
      </c>
      <c r="E29" s="66">
        <v>513</v>
      </c>
      <c r="F29" s="66">
        <v>59</v>
      </c>
      <c r="G29" s="66">
        <v>514</v>
      </c>
      <c r="H29" s="66">
        <v>573</v>
      </c>
    </row>
    <row r="30" spans="1:8" x14ac:dyDescent="0.25">
      <c r="A30" s="188" t="s">
        <v>174</v>
      </c>
      <c r="B30" s="189"/>
      <c r="C30" s="67">
        <v>20344</v>
      </c>
      <c r="D30" s="67">
        <v>5940</v>
      </c>
      <c r="E30" s="67">
        <v>26284</v>
      </c>
      <c r="F30" s="67">
        <v>2294</v>
      </c>
      <c r="G30" s="67">
        <v>32297</v>
      </c>
      <c r="H30" s="67">
        <v>34591</v>
      </c>
    </row>
    <row r="32" spans="1:8" x14ac:dyDescent="0.25">
      <c r="A32" s="49" t="s">
        <v>445</v>
      </c>
    </row>
  </sheetData>
  <sheetProtection algorithmName="SHA-512" hashValue="VSy9YBJE8rUinUoRv0bxWN/i8yTXstaO6sg0txbgKy+2L0R6E8hhLddzl0LtYo5KFOAMXtK4XRoVpveHo6frYQ==" saltValue="fqzsN2PEOkT0iTegY/JYyg==" spinCount="100000" sheet="1" objects="1" scenarios="1" formatCells="0" formatColumns="0" formatRows="0"/>
  <mergeCells count="1">
    <mergeCell ref="A30:B3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12"/>
  <sheetViews>
    <sheetView zoomScale="120" zoomScaleNormal="120" workbookViewId="0">
      <selection activeCell="B29" sqref="B29"/>
    </sheetView>
  </sheetViews>
  <sheetFormatPr defaultColWidth="11" defaultRowHeight="15.75" x14ac:dyDescent="0.25"/>
  <cols>
    <col min="1" max="1" width="27.625" customWidth="1"/>
    <col min="2" max="2" width="18.875" customWidth="1"/>
  </cols>
  <sheetData>
    <row r="1" spans="1:2" x14ac:dyDescent="0.25">
      <c r="A1" s="46" t="s">
        <v>333</v>
      </c>
      <c r="B1" s="46"/>
    </row>
    <row r="2" spans="1:2" x14ac:dyDescent="0.25">
      <c r="A2" s="68" t="s">
        <v>334</v>
      </c>
      <c r="B2" s="69" t="s">
        <v>335</v>
      </c>
    </row>
    <row r="3" spans="1:2" x14ac:dyDescent="0.25">
      <c r="A3" s="70" t="s">
        <v>336</v>
      </c>
      <c r="B3" s="71">
        <v>5182</v>
      </c>
    </row>
    <row r="4" spans="1:2" x14ac:dyDescent="0.25">
      <c r="A4" s="70" t="s">
        <v>337</v>
      </c>
      <c r="B4" s="71">
        <v>4704</v>
      </c>
    </row>
    <row r="5" spans="1:2" x14ac:dyDescent="0.25">
      <c r="A5" s="70" t="s">
        <v>338</v>
      </c>
      <c r="B5" s="71">
        <v>3242</v>
      </c>
    </row>
    <row r="6" spans="1:2" x14ac:dyDescent="0.25">
      <c r="A6" s="70" t="s">
        <v>339</v>
      </c>
      <c r="B6" s="71">
        <v>2436</v>
      </c>
    </row>
    <row r="7" spans="1:2" x14ac:dyDescent="0.25">
      <c r="A7" s="70" t="s">
        <v>340</v>
      </c>
      <c r="B7" s="72">
        <v>483</v>
      </c>
    </row>
    <row r="8" spans="1:2" x14ac:dyDescent="0.25">
      <c r="A8" s="70" t="s">
        <v>341</v>
      </c>
      <c r="B8" s="71">
        <v>1869</v>
      </c>
    </row>
    <row r="9" spans="1:2" x14ac:dyDescent="0.25">
      <c r="A9" s="70" t="s">
        <v>342</v>
      </c>
      <c r="B9" s="72">
        <v>207</v>
      </c>
    </row>
    <row r="10" spans="1:2" x14ac:dyDescent="0.25">
      <c r="A10" s="70" t="s">
        <v>343</v>
      </c>
      <c r="B10" s="71">
        <v>1124</v>
      </c>
    </row>
    <row r="11" spans="1:2" x14ac:dyDescent="0.25">
      <c r="A11" s="70" t="s">
        <v>344</v>
      </c>
      <c r="B11" s="72">
        <v>281</v>
      </c>
    </row>
    <row r="12" spans="1:2" x14ac:dyDescent="0.25">
      <c r="A12" s="73" t="s">
        <v>345</v>
      </c>
      <c r="B12" s="73"/>
    </row>
  </sheetData>
  <sheetProtection algorithmName="SHA-512" hashValue="jX/bDBOaK2rNcxgX7i6IsYIbIY3K0aPZIRhrMrFga+/ZM7k4b5Cu2mCERAXjKjHnrlRYt49llZli5kPMPTjyLg==" saltValue="M49DQu+Y05w8DVT+kSQM5A=="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32"/>
  <sheetViews>
    <sheetView workbookViewId="0">
      <selection activeCell="B29" sqref="B29"/>
    </sheetView>
  </sheetViews>
  <sheetFormatPr defaultColWidth="9" defaultRowHeight="15" x14ac:dyDescent="0.25"/>
  <cols>
    <col min="1" max="1" width="7.75" style="117" customWidth="1"/>
    <col min="2" max="2" width="17.25" style="117" customWidth="1"/>
    <col min="3" max="3" width="11.625" style="117" customWidth="1"/>
    <col min="4" max="4" width="9" style="117"/>
    <col min="5" max="5" width="9.875" style="117" customWidth="1"/>
    <col min="6" max="6" width="11.375" style="117" customWidth="1"/>
    <col min="7" max="7" width="9" style="117"/>
    <col min="8" max="8" width="10" style="117" customWidth="1"/>
    <col min="9" max="16384" width="9" style="117"/>
  </cols>
  <sheetData>
    <row r="1" spans="1:8" ht="15.75" thickBot="1" x14ac:dyDescent="0.3">
      <c r="A1" s="116" t="s">
        <v>442</v>
      </c>
    </row>
    <row r="2" spans="1:8" ht="15.75" thickBot="1" x14ac:dyDescent="0.3">
      <c r="A2" s="190" t="s">
        <v>434</v>
      </c>
      <c r="B2" s="190" t="s">
        <v>131</v>
      </c>
      <c r="C2" s="192" t="s">
        <v>435</v>
      </c>
      <c r="D2" s="193"/>
      <c r="E2" s="194"/>
      <c r="F2" s="195" t="s">
        <v>436</v>
      </c>
      <c r="G2" s="193"/>
      <c r="H2" s="196"/>
    </row>
    <row r="3" spans="1:8" ht="64.5" thickBot="1" x14ac:dyDescent="0.3">
      <c r="A3" s="191"/>
      <c r="B3" s="191"/>
      <c r="C3" s="118" t="s">
        <v>437</v>
      </c>
      <c r="D3" s="118" t="s">
        <v>438</v>
      </c>
      <c r="E3" s="119" t="s">
        <v>439</v>
      </c>
      <c r="F3" s="118" t="s">
        <v>440</v>
      </c>
      <c r="G3" s="118" t="s">
        <v>441</v>
      </c>
      <c r="H3" s="118" t="s">
        <v>439</v>
      </c>
    </row>
    <row r="4" spans="1:8" ht="15.75" thickBot="1" x14ac:dyDescent="0.3">
      <c r="A4" s="120" t="s">
        <v>295</v>
      </c>
      <c r="B4" s="121" t="s">
        <v>165</v>
      </c>
      <c r="C4" s="122">
        <v>210</v>
      </c>
      <c r="D4" s="122">
        <v>93</v>
      </c>
      <c r="E4" s="128">
        <v>9.3150811163273339E-2</v>
      </c>
      <c r="F4" s="122">
        <v>51</v>
      </c>
      <c r="G4" s="122">
        <v>34</v>
      </c>
      <c r="H4" s="130">
        <v>3.7610641025861466E-2</v>
      </c>
    </row>
    <row r="5" spans="1:8" ht="15.75" thickBot="1" x14ac:dyDescent="0.3">
      <c r="A5" s="120" t="s">
        <v>296</v>
      </c>
      <c r="B5" s="121" t="s">
        <v>7</v>
      </c>
      <c r="C5" s="122">
        <v>152</v>
      </c>
      <c r="D5" s="123">
        <v>1275</v>
      </c>
      <c r="E5" s="128">
        <v>0.89168695983002699</v>
      </c>
      <c r="F5" s="122">
        <v>50</v>
      </c>
      <c r="G5" s="122">
        <v>257</v>
      </c>
      <c r="H5" s="130">
        <v>0.12478879419220508</v>
      </c>
    </row>
    <row r="6" spans="1:8" ht="15.75" thickBot="1" x14ac:dyDescent="0.3">
      <c r="A6" s="120" t="s">
        <v>297</v>
      </c>
      <c r="B6" s="121" t="s">
        <v>11</v>
      </c>
      <c r="C6" s="122">
        <v>253</v>
      </c>
      <c r="D6" s="123">
        <v>1423</v>
      </c>
      <c r="E6" s="128">
        <v>0.65192632087236269</v>
      </c>
      <c r="F6" s="122">
        <v>43</v>
      </c>
      <c r="G6" s="122">
        <v>267</v>
      </c>
      <c r="H6" s="130">
        <v>0.14949616736747376</v>
      </c>
    </row>
    <row r="7" spans="1:8" ht="15.75" thickBot="1" x14ac:dyDescent="0.3">
      <c r="A7" s="120" t="s">
        <v>298</v>
      </c>
      <c r="B7" s="121" t="s">
        <v>35</v>
      </c>
      <c r="C7" s="122">
        <v>139</v>
      </c>
      <c r="D7" s="122">
        <v>138</v>
      </c>
      <c r="E7" s="128">
        <v>0.18177100278320382</v>
      </c>
      <c r="F7" s="122">
        <v>47</v>
      </c>
      <c r="G7" s="122">
        <v>231</v>
      </c>
      <c r="H7" s="130">
        <v>0.13404014860678878</v>
      </c>
    </row>
    <row r="8" spans="1:8" ht="15.75" thickBot="1" x14ac:dyDescent="0.3">
      <c r="A8" s="120" t="s">
        <v>299</v>
      </c>
      <c r="B8" s="121" t="s">
        <v>141</v>
      </c>
      <c r="C8" s="122">
        <v>100</v>
      </c>
      <c r="D8" s="122">
        <v>286</v>
      </c>
      <c r="E8" s="128">
        <v>0.33649077768195507</v>
      </c>
      <c r="F8" s="122">
        <v>41</v>
      </c>
      <c r="G8" s="122">
        <v>105</v>
      </c>
      <c r="H8" s="130">
        <v>7.3718761379299308E-2</v>
      </c>
    </row>
    <row r="9" spans="1:8" ht="15.75" thickBot="1" x14ac:dyDescent="0.3">
      <c r="A9" s="120" t="s">
        <v>300</v>
      </c>
      <c r="B9" s="121" t="s">
        <v>301</v>
      </c>
      <c r="C9" s="122"/>
      <c r="D9" s="122">
        <v>39</v>
      </c>
      <c r="E9" s="128">
        <v>0.10413384670429725</v>
      </c>
      <c r="F9" s="122"/>
      <c r="G9" s="122">
        <v>0</v>
      </c>
      <c r="H9" s="130">
        <v>0</v>
      </c>
    </row>
    <row r="10" spans="1:8" ht="51.75" thickBot="1" x14ac:dyDescent="0.3">
      <c r="A10" s="120" t="s">
        <v>302</v>
      </c>
      <c r="B10" s="121" t="s">
        <v>303</v>
      </c>
      <c r="C10" s="122">
        <v>125</v>
      </c>
      <c r="D10" s="122">
        <v>157</v>
      </c>
      <c r="E10" s="128">
        <v>0.22354577776132431</v>
      </c>
      <c r="F10" s="122">
        <v>6</v>
      </c>
      <c r="G10" s="122">
        <v>0</v>
      </c>
      <c r="H10" s="130">
        <v>0</v>
      </c>
    </row>
    <row r="11" spans="1:8" ht="26.25" thickBot="1" x14ac:dyDescent="0.3">
      <c r="A11" s="120" t="s">
        <v>304</v>
      </c>
      <c r="B11" s="121" t="s">
        <v>305</v>
      </c>
      <c r="C11" s="122">
        <v>418</v>
      </c>
      <c r="D11" s="123">
        <v>2010</v>
      </c>
      <c r="E11" s="128">
        <v>0.97076406376326119</v>
      </c>
      <c r="F11" s="122">
        <v>92</v>
      </c>
      <c r="G11" s="122">
        <v>555</v>
      </c>
      <c r="H11" s="130">
        <v>0.13419222706104053</v>
      </c>
    </row>
    <row r="12" spans="1:8" ht="39" thickBot="1" x14ac:dyDescent="0.3">
      <c r="A12" s="120" t="s">
        <v>306</v>
      </c>
      <c r="B12" s="121" t="s">
        <v>307</v>
      </c>
      <c r="C12" s="122">
        <v>47</v>
      </c>
      <c r="D12" s="122">
        <v>845</v>
      </c>
      <c r="E12" s="128">
        <v>0.98391960969248149</v>
      </c>
      <c r="F12" s="122">
        <v>7</v>
      </c>
      <c r="G12" s="122">
        <v>0</v>
      </c>
      <c r="H12" s="130">
        <v>0</v>
      </c>
    </row>
    <row r="13" spans="1:8" ht="26.25" thickBot="1" x14ac:dyDescent="0.3">
      <c r="A13" s="120" t="s">
        <v>308</v>
      </c>
      <c r="B13" s="121" t="s">
        <v>309</v>
      </c>
      <c r="C13" s="122">
        <v>39</v>
      </c>
      <c r="D13" s="122">
        <v>255</v>
      </c>
      <c r="E13" s="128">
        <v>0.25211355194379548</v>
      </c>
      <c r="F13" s="122">
        <v>23</v>
      </c>
      <c r="G13" s="122">
        <v>0</v>
      </c>
      <c r="H13" s="130">
        <v>0</v>
      </c>
    </row>
    <row r="14" spans="1:8" ht="15.75" thickBot="1" x14ac:dyDescent="0.3">
      <c r="A14" s="120" t="s">
        <v>310</v>
      </c>
      <c r="B14" s="121" t="s">
        <v>311</v>
      </c>
      <c r="C14" s="122">
        <v>392</v>
      </c>
      <c r="D14" s="123">
        <v>1342</v>
      </c>
      <c r="E14" s="128">
        <v>0.98170172361073105</v>
      </c>
      <c r="F14" s="122"/>
      <c r="G14" s="122">
        <v>189</v>
      </c>
      <c r="H14" s="130">
        <v>8.469440636597679E-2</v>
      </c>
    </row>
    <row r="15" spans="1:8" ht="15.75" thickBot="1" x14ac:dyDescent="0.3">
      <c r="A15" s="120" t="s">
        <v>312</v>
      </c>
      <c r="B15" s="121" t="s">
        <v>160</v>
      </c>
      <c r="C15" s="122">
        <v>188</v>
      </c>
      <c r="D15" s="122">
        <v>334</v>
      </c>
      <c r="E15" s="128">
        <v>0.38034634292436237</v>
      </c>
      <c r="F15" s="122">
        <v>3</v>
      </c>
      <c r="G15" s="122">
        <v>17</v>
      </c>
      <c r="H15" s="130">
        <v>1.4803865699474759E-2</v>
      </c>
    </row>
    <row r="16" spans="1:8" ht="15.75" thickBot="1" x14ac:dyDescent="0.3">
      <c r="A16" s="120" t="s">
        <v>313</v>
      </c>
      <c r="B16" s="121" t="s">
        <v>39</v>
      </c>
      <c r="C16" s="122">
        <v>5</v>
      </c>
      <c r="D16" s="122">
        <v>21</v>
      </c>
      <c r="E16" s="128">
        <v>6.6232058208517436E-2</v>
      </c>
      <c r="F16" s="122">
        <v>13</v>
      </c>
      <c r="G16" s="122">
        <v>28</v>
      </c>
      <c r="H16" s="130">
        <v>9.8271877040132516E-2</v>
      </c>
    </row>
    <row r="17" spans="1:8" ht="15.75" thickBot="1" x14ac:dyDescent="0.3">
      <c r="A17" s="120" t="s">
        <v>314</v>
      </c>
      <c r="B17" s="121" t="s">
        <v>16</v>
      </c>
      <c r="C17" s="122">
        <v>231</v>
      </c>
      <c r="D17" s="122">
        <v>77</v>
      </c>
      <c r="E17" s="128">
        <v>9.1480003896810561E-2</v>
      </c>
      <c r="F17" s="122">
        <v>69</v>
      </c>
      <c r="G17" s="122">
        <v>247</v>
      </c>
      <c r="H17" s="130">
        <v>0.33079454252497736</v>
      </c>
    </row>
    <row r="18" spans="1:8" ht="15.75" thickBot="1" x14ac:dyDescent="0.3">
      <c r="A18" s="120" t="s">
        <v>315</v>
      </c>
      <c r="B18" s="121" t="s">
        <v>30</v>
      </c>
      <c r="C18" s="122">
        <v>50</v>
      </c>
      <c r="D18" s="122">
        <v>99</v>
      </c>
      <c r="E18" s="128">
        <v>0.22466912365425462</v>
      </c>
      <c r="F18" s="122">
        <v>26</v>
      </c>
      <c r="G18" s="122">
        <v>0</v>
      </c>
      <c r="H18" s="130">
        <v>0</v>
      </c>
    </row>
    <row r="19" spans="1:8" ht="39" thickBot="1" x14ac:dyDescent="0.3">
      <c r="A19" s="120" t="s">
        <v>316</v>
      </c>
      <c r="B19" s="121" t="s">
        <v>317</v>
      </c>
      <c r="C19" s="122">
        <v>41</v>
      </c>
      <c r="D19" s="122">
        <v>61</v>
      </c>
      <c r="E19" s="128">
        <v>9.8048985916307965E-2</v>
      </c>
      <c r="F19" s="122">
        <v>7</v>
      </c>
      <c r="G19" s="122">
        <v>0</v>
      </c>
      <c r="H19" s="130">
        <v>0</v>
      </c>
    </row>
    <row r="20" spans="1:8" ht="51.75" thickBot="1" x14ac:dyDescent="0.3">
      <c r="A20" s="120" t="s">
        <v>318</v>
      </c>
      <c r="B20" s="121" t="s">
        <v>319</v>
      </c>
      <c r="C20" s="122">
        <v>14</v>
      </c>
      <c r="D20" s="122">
        <v>72</v>
      </c>
      <c r="E20" s="128">
        <v>0.18421483543474704</v>
      </c>
      <c r="F20" s="122">
        <v>2</v>
      </c>
      <c r="G20" s="122">
        <v>0</v>
      </c>
      <c r="H20" s="130">
        <v>0</v>
      </c>
    </row>
    <row r="21" spans="1:8" ht="26.25" thickBot="1" x14ac:dyDescent="0.3">
      <c r="A21" s="120" t="s">
        <v>320</v>
      </c>
      <c r="B21" s="121" t="s">
        <v>321</v>
      </c>
      <c r="C21" s="122">
        <v>65</v>
      </c>
      <c r="D21" s="122">
        <v>382</v>
      </c>
      <c r="E21" s="128">
        <v>0.82714956033319842</v>
      </c>
      <c r="F21" s="122">
        <v>0</v>
      </c>
      <c r="G21" s="122">
        <v>0</v>
      </c>
      <c r="H21" s="130">
        <v>0</v>
      </c>
    </row>
    <row r="22" spans="1:8" ht="15.75" thickBot="1" x14ac:dyDescent="0.3">
      <c r="A22" s="120" t="s">
        <v>322</v>
      </c>
      <c r="B22" s="121" t="s">
        <v>34</v>
      </c>
      <c r="C22" s="122">
        <v>48</v>
      </c>
      <c r="D22" s="122">
        <v>249</v>
      </c>
      <c r="E22" s="128">
        <v>0.30065165340297828</v>
      </c>
      <c r="F22" s="122">
        <v>22</v>
      </c>
      <c r="G22" s="122">
        <v>0</v>
      </c>
      <c r="H22" s="130">
        <v>0</v>
      </c>
    </row>
    <row r="23" spans="1:8" ht="26.25" thickBot="1" x14ac:dyDescent="0.3">
      <c r="A23" s="120" t="s">
        <v>323</v>
      </c>
      <c r="B23" s="121" t="s">
        <v>324</v>
      </c>
      <c r="C23" s="122">
        <v>143</v>
      </c>
      <c r="D23" s="122">
        <v>141</v>
      </c>
      <c r="E23" s="128">
        <v>0.18896877994518566</v>
      </c>
      <c r="F23" s="122">
        <v>34</v>
      </c>
      <c r="G23" s="122">
        <v>132</v>
      </c>
      <c r="H23" s="130">
        <v>0.10423319497490932</v>
      </c>
    </row>
    <row r="24" spans="1:8" ht="15.75" thickBot="1" x14ac:dyDescent="0.3">
      <c r="A24" s="120" t="s">
        <v>325</v>
      </c>
      <c r="B24" s="121" t="s">
        <v>8</v>
      </c>
      <c r="C24" s="122">
        <v>396</v>
      </c>
      <c r="D24" s="123">
        <v>2145</v>
      </c>
      <c r="E24" s="128">
        <v>0.744071106140616</v>
      </c>
      <c r="F24" s="122">
        <v>0</v>
      </c>
      <c r="G24" s="122">
        <v>738</v>
      </c>
      <c r="H24" s="130">
        <v>0.19477751638906327</v>
      </c>
    </row>
    <row r="25" spans="1:8" ht="15.75" thickBot="1" x14ac:dyDescent="0.3">
      <c r="A25" s="120" t="s">
        <v>326</v>
      </c>
      <c r="B25" s="121" t="s">
        <v>5</v>
      </c>
      <c r="C25" s="122">
        <v>229</v>
      </c>
      <c r="D25" s="123">
        <v>871</v>
      </c>
      <c r="E25" s="128">
        <v>0.40418158565401319</v>
      </c>
      <c r="F25" s="122">
        <v>50</v>
      </c>
      <c r="G25" s="122">
        <v>166</v>
      </c>
      <c r="H25" s="130">
        <v>7.5811678093553284E-2</v>
      </c>
    </row>
    <row r="26" spans="1:8" ht="15.75" thickBot="1" x14ac:dyDescent="0.3">
      <c r="A26" s="120" t="s">
        <v>327</v>
      </c>
      <c r="B26" s="121" t="s">
        <v>17</v>
      </c>
      <c r="C26" s="122">
        <v>24</v>
      </c>
      <c r="D26" s="122">
        <v>73</v>
      </c>
      <c r="E26" s="128">
        <v>0.44006655253068411</v>
      </c>
      <c r="F26" s="122">
        <v>0</v>
      </c>
      <c r="G26" s="122">
        <v>126</v>
      </c>
      <c r="H26" s="130">
        <v>0.74975489138142593</v>
      </c>
    </row>
    <row r="27" spans="1:8" ht="15.75" thickBot="1" x14ac:dyDescent="0.3">
      <c r="A27" s="120" t="s">
        <v>328</v>
      </c>
      <c r="B27" s="121" t="s">
        <v>27</v>
      </c>
      <c r="C27" s="122">
        <v>0</v>
      </c>
      <c r="D27" s="122">
        <v>1557</v>
      </c>
      <c r="E27" s="128">
        <v>3.8676599539457834</v>
      </c>
      <c r="F27" s="122">
        <v>1</v>
      </c>
      <c r="G27" s="122">
        <v>519</v>
      </c>
      <c r="H27" s="130">
        <v>0.94671239855167677</v>
      </c>
    </row>
    <row r="28" spans="1:8" ht="15.75" thickBot="1" x14ac:dyDescent="0.3">
      <c r="A28" s="120" t="s">
        <v>329</v>
      </c>
      <c r="B28" s="121" t="s">
        <v>66</v>
      </c>
      <c r="C28" s="122">
        <v>98</v>
      </c>
      <c r="D28" s="122">
        <v>214</v>
      </c>
      <c r="E28" s="128">
        <v>0.51457274832343058</v>
      </c>
      <c r="F28" s="122">
        <v>11</v>
      </c>
      <c r="G28" s="122">
        <v>0</v>
      </c>
      <c r="H28" s="130">
        <v>0</v>
      </c>
    </row>
    <row r="29" spans="1:8" ht="15.75" thickBot="1" x14ac:dyDescent="0.3">
      <c r="A29" s="120" t="s">
        <v>330</v>
      </c>
      <c r="B29" s="121" t="s">
        <v>10</v>
      </c>
      <c r="C29" s="122">
        <v>114</v>
      </c>
      <c r="D29" s="122">
        <v>728</v>
      </c>
      <c r="E29" s="128">
        <v>0.45891511961420872</v>
      </c>
      <c r="F29" s="122">
        <v>0</v>
      </c>
      <c r="G29" s="122">
        <v>171</v>
      </c>
      <c r="H29" s="130">
        <v>8.5633552846667599E-2</v>
      </c>
    </row>
    <row r="30" spans="1:8" ht="15.75" thickBot="1" x14ac:dyDescent="0.3">
      <c r="A30" s="120" t="s">
        <v>331</v>
      </c>
      <c r="B30" s="121" t="s">
        <v>20</v>
      </c>
      <c r="C30" s="122">
        <v>144</v>
      </c>
      <c r="D30" s="122">
        <v>31</v>
      </c>
      <c r="E30" s="128">
        <v>6.0372125994679469E-2</v>
      </c>
      <c r="F30" s="122">
        <v>8</v>
      </c>
      <c r="G30" s="122">
        <v>9</v>
      </c>
      <c r="H30" s="130">
        <v>1.5713939358849561E-2</v>
      </c>
    </row>
    <row r="31" spans="1:8" ht="26.45" customHeight="1" thickBot="1" x14ac:dyDescent="0.3">
      <c r="A31" s="197" t="s">
        <v>174</v>
      </c>
      <c r="B31" s="198"/>
      <c r="C31" s="124">
        <v>3665</v>
      </c>
      <c r="D31" s="125">
        <v>14918</v>
      </c>
      <c r="E31" s="129">
        <v>0.56822953913719998</v>
      </c>
      <c r="F31" s="126">
        <v>606</v>
      </c>
      <c r="G31" s="125">
        <v>3791</v>
      </c>
      <c r="H31" s="131">
        <v>0.11011899005981748</v>
      </c>
    </row>
    <row r="32" spans="1:8" x14ac:dyDescent="0.25">
      <c r="A32" s="127" t="s">
        <v>443</v>
      </c>
    </row>
  </sheetData>
  <sheetProtection algorithmName="SHA-512" hashValue="AOG1dOwbGgKS++AF/5npMECc6n8jJs6GlMJ/B2m9SZnBkfFsEYCTviBUJM10KCMPLmPTtetqXM8Btyk4vVv1Nw==" saltValue="oZkl94nbK7vNyFF1S1PPAw==" spinCount="100000" sheet="1" objects="1" scenarios="1" formatCells="0" formatColumns="0" formatRows="0"/>
  <mergeCells count="5">
    <mergeCell ref="A2:A3"/>
    <mergeCell ref="B2:B3"/>
    <mergeCell ref="C2:E2"/>
    <mergeCell ref="F2:H2"/>
    <mergeCell ref="A31:B3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73"/>
  <sheetViews>
    <sheetView workbookViewId="0">
      <selection activeCell="B29" sqref="B29"/>
    </sheetView>
  </sheetViews>
  <sheetFormatPr defaultColWidth="11" defaultRowHeight="15.75" x14ac:dyDescent="0.25"/>
  <sheetData>
    <row r="1" spans="1:9" x14ac:dyDescent="0.25">
      <c r="A1" s="46" t="s">
        <v>346</v>
      </c>
      <c r="B1" s="46"/>
      <c r="C1" s="46"/>
      <c r="D1" s="46"/>
      <c r="E1" s="46"/>
      <c r="F1" s="46"/>
      <c r="G1" s="46"/>
      <c r="H1" s="46"/>
      <c r="I1" s="74"/>
    </row>
    <row r="2" spans="1:9" x14ac:dyDescent="0.25">
      <c r="A2" s="199" t="s">
        <v>177</v>
      </c>
      <c r="B2" s="200" t="s">
        <v>347</v>
      </c>
      <c r="C2" s="201"/>
      <c r="D2" s="201"/>
      <c r="E2" s="202"/>
      <c r="F2" s="200" t="s">
        <v>348</v>
      </c>
      <c r="G2" s="201"/>
      <c r="H2" s="201"/>
      <c r="I2" s="202"/>
    </row>
    <row r="3" spans="1:9" ht="84.75" x14ac:dyDescent="0.25">
      <c r="A3" s="186"/>
      <c r="B3" s="75" t="s">
        <v>349</v>
      </c>
      <c r="C3" s="76" t="s">
        <v>350</v>
      </c>
      <c r="D3" s="76" t="s">
        <v>351</v>
      </c>
      <c r="E3" s="75" t="s">
        <v>352</v>
      </c>
      <c r="F3" s="75" t="s">
        <v>353</v>
      </c>
      <c r="G3" s="75" t="s">
        <v>354</v>
      </c>
      <c r="H3" s="75" t="s">
        <v>355</v>
      </c>
      <c r="I3" s="75" t="s">
        <v>356</v>
      </c>
    </row>
    <row r="4" spans="1:9" x14ac:dyDescent="0.25">
      <c r="A4" s="77" t="s">
        <v>14</v>
      </c>
      <c r="B4" s="78">
        <v>139</v>
      </c>
      <c r="C4" s="78">
        <v>830</v>
      </c>
      <c r="D4" s="78" t="s">
        <v>85</v>
      </c>
      <c r="E4" s="78">
        <v>67</v>
      </c>
      <c r="F4" s="78">
        <v>1045</v>
      </c>
      <c r="G4" s="78">
        <v>897</v>
      </c>
      <c r="H4" s="78">
        <v>424</v>
      </c>
      <c r="I4" s="78">
        <v>78</v>
      </c>
    </row>
    <row r="5" spans="1:9" x14ac:dyDescent="0.25">
      <c r="A5" s="77" t="s">
        <v>45</v>
      </c>
      <c r="B5" s="78" t="s">
        <v>85</v>
      </c>
      <c r="C5" s="78">
        <v>92</v>
      </c>
      <c r="D5" s="78" t="s">
        <v>85</v>
      </c>
      <c r="E5" s="78" t="s">
        <v>85</v>
      </c>
      <c r="F5" s="78">
        <v>103</v>
      </c>
      <c r="G5" s="78">
        <v>97</v>
      </c>
      <c r="H5" s="78">
        <v>46</v>
      </c>
      <c r="I5" s="78">
        <v>8</v>
      </c>
    </row>
    <row r="6" spans="1:9" x14ac:dyDescent="0.25">
      <c r="A6" s="77" t="s">
        <v>15</v>
      </c>
      <c r="B6" s="78">
        <v>264</v>
      </c>
      <c r="C6" s="78">
        <v>2246</v>
      </c>
      <c r="D6" s="78">
        <v>1115</v>
      </c>
      <c r="E6" s="78">
        <v>149</v>
      </c>
      <c r="F6" s="78">
        <v>3774</v>
      </c>
      <c r="G6" s="78">
        <v>2395</v>
      </c>
      <c r="H6" s="78">
        <v>1133</v>
      </c>
      <c r="I6" s="78">
        <v>208</v>
      </c>
    </row>
    <row r="7" spans="1:9" x14ac:dyDescent="0.25">
      <c r="A7" s="77" t="s">
        <v>46</v>
      </c>
      <c r="B7" s="78" t="s">
        <v>85</v>
      </c>
      <c r="C7" s="78">
        <v>117</v>
      </c>
      <c r="D7" s="78" t="s">
        <v>85</v>
      </c>
      <c r="E7" s="78">
        <v>14</v>
      </c>
      <c r="F7" s="78">
        <v>140</v>
      </c>
      <c r="G7" s="78">
        <v>131</v>
      </c>
      <c r="H7" s="78">
        <v>62</v>
      </c>
      <c r="I7" s="78">
        <v>11</v>
      </c>
    </row>
    <row r="8" spans="1:9" x14ac:dyDescent="0.25">
      <c r="A8" s="77" t="s">
        <v>16</v>
      </c>
      <c r="B8" s="78">
        <v>112</v>
      </c>
      <c r="C8" s="78">
        <v>1230</v>
      </c>
      <c r="D8" s="78">
        <v>80</v>
      </c>
      <c r="E8" s="78">
        <v>192</v>
      </c>
      <c r="F8" s="78">
        <v>1614</v>
      </c>
      <c r="G8" s="78">
        <v>1422</v>
      </c>
      <c r="H8" s="78">
        <v>673</v>
      </c>
      <c r="I8" s="78">
        <v>124</v>
      </c>
    </row>
    <row r="9" spans="1:9" x14ac:dyDescent="0.25">
      <c r="A9" s="77" t="s">
        <v>5</v>
      </c>
      <c r="B9" s="78">
        <v>410</v>
      </c>
      <c r="C9" s="78">
        <v>3922</v>
      </c>
      <c r="D9" s="78">
        <v>324</v>
      </c>
      <c r="E9" s="78">
        <v>434</v>
      </c>
      <c r="F9" s="78">
        <v>5090</v>
      </c>
      <c r="G9" s="78">
        <v>4356</v>
      </c>
      <c r="H9" s="78">
        <v>2061</v>
      </c>
      <c r="I9" s="78">
        <v>379</v>
      </c>
    </row>
    <row r="10" spans="1:9" x14ac:dyDescent="0.25">
      <c r="A10" s="77" t="s">
        <v>47</v>
      </c>
      <c r="B10" s="78">
        <v>35</v>
      </c>
      <c r="C10" s="78">
        <v>127</v>
      </c>
      <c r="D10" s="78">
        <v>107</v>
      </c>
      <c r="E10" s="78" t="s">
        <v>85</v>
      </c>
      <c r="F10" s="78">
        <v>271</v>
      </c>
      <c r="G10" s="78">
        <v>129</v>
      </c>
      <c r="H10" s="78">
        <v>61</v>
      </c>
      <c r="I10" s="78">
        <v>11</v>
      </c>
    </row>
    <row r="11" spans="1:9" x14ac:dyDescent="0.25">
      <c r="A11" s="77" t="s">
        <v>17</v>
      </c>
      <c r="B11" s="78">
        <v>35</v>
      </c>
      <c r="C11" s="78">
        <v>289</v>
      </c>
      <c r="D11" s="78">
        <v>20</v>
      </c>
      <c r="E11" s="78">
        <v>43</v>
      </c>
      <c r="F11" s="78">
        <v>387</v>
      </c>
      <c r="G11" s="78">
        <v>332</v>
      </c>
      <c r="H11" s="78">
        <v>157</v>
      </c>
      <c r="I11" s="78">
        <v>29</v>
      </c>
    </row>
    <row r="12" spans="1:9" x14ac:dyDescent="0.25">
      <c r="A12" s="77" t="s">
        <v>18</v>
      </c>
      <c r="B12" s="78">
        <v>63</v>
      </c>
      <c r="C12" s="78">
        <v>503</v>
      </c>
      <c r="D12" s="78">
        <v>47</v>
      </c>
      <c r="E12" s="78">
        <v>24</v>
      </c>
      <c r="F12" s="78">
        <v>637</v>
      </c>
      <c r="G12" s="78">
        <v>527</v>
      </c>
      <c r="H12" s="78">
        <v>249</v>
      </c>
      <c r="I12" s="78">
        <v>46</v>
      </c>
    </row>
    <row r="13" spans="1:9" x14ac:dyDescent="0.25">
      <c r="A13" s="77" t="s">
        <v>19</v>
      </c>
      <c r="B13" s="78">
        <v>37</v>
      </c>
      <c r="C13" s="78">
        <v>628</v>
      </c>
      <c r="D13" s="78">
        <v>17</v>
      </c>
      <c r="E13" s="78">
        <v>130</v>
      </c>
      <c r="F13" s="78">
        <v>812</v>
      </c>
      <c r="G13" s="78">
        <v>758</v>
      </c>
      <c r="H13" s="78">
        <v>359</v>
      </c>
      <c r="I13" s="78">
        <v>66</v>
      </c>
    </row>
    <row r="14" spans="1:9" x14ac:dyDescent="0.25">
      <c r="A14" s="77" t="s">
        <v>20</v>
      </c>
      <c r="B14" s="78">
        <v>67</v>
      </c>
      <c r="C14" s="78">
        <v>1057</v>
      </c>
      <c r="D14" s="78">
        <v>11</v>
      </c>
      <c r="E14" s="78">
        <v>29</v>
      </c>
      <c r="F14" s="78">
        <v>1164</v>
      </c>
      <c r="G14" s="78">
        <v>1086</v>
      </c>
      <c r="H14" s="78">
        <v>514</v>
      </c>
      <c r="I14" s="78">
        <v>94</v>
      </c>
    </row>
    <row r="15" spans="1:9" x14ac:dyDescent="0.25">
      <c r="A15" s="77" t="s">
        <v>48</v>
      </c>
      <c r="B15" s="78">
        <v>64</v>
      </c>
      <c r="C15" s="78">
        <v>359</v>
      </c>
      <c r="D15" s="78">
        <v>11</v>
      </c>
      <c r="E15" s="78">
        <v>28</v>
      </c>
      <c r="F15" s="78">
        <v>462</v>
      </c>
      <c r="G15" s="78">
        <v>387</v>
      </c>
      <c r="H15" s="78">
        <v>183</v>
      </c>
      <c r="I15" s="78">
        <v>34</v>
      </c>
    </row>
    <row r="16" spans="1:9" x14ac:dyDescent="0.25">
      <c r="A16" s="77" t="s">
        <v>357</v>
      </c>
      <c r="B16" s="78" t="s">
        <v>85</v>
      </c>
      <c r="C16" s="78">
        <v>117</v>
      </c>
      <c r="D16" s="78" t="s">
        <v>85</v>
      </c>
      <c r="E16" s="78" t="s">
        <v>85</v>
      </c>
      <c r="F16" s="78">
        <v>125</v>
      </c>
      <c r="G16" s="78">
        <v>120</v>
      </c>
      <c r="H16" s="78">
        <v>57</v>
      </c>
      <c r="I16" s="78">
        <v>10</v>
      </c>
    </row>
    <row r="17" spans="1:9" x14ac:dyDescent="0.25">
      <c r="A17" s="77" t="s">
        <v>50</v>
      </c>
      <c r="B17" s="78" t="s">
        <v>85</v>
      </c>
      <c r="C17" s="78">
        <v>66</v>
      </c>
      <c r="D17" s="78" t="s">
        <v>85</v>
      </c>
      <c r="E17" s="78" t="s">
        <v>85</v>
      </c>
      <c r="F17" s="78">
        <v>68</v>
      </c>
      <c r="G17" s="78">
        <v>68</v>
      </c>
      <c r="H17" s="78">
        <v>32</v>
      </c>
      <c r="I17" s="78">
        <v>6</v>
      </c>
    </row>
    <row r="18" spans="1:9" x14ac:dyDescent="0.25">
      <c r="A18" s="77" t="s">
        <v>6</v>
      </c>
      <c r="B18" s="78">
        <v>228</v>
      </c>
      <c r="C18" s="78">
        <v>2817</v>
      </c>
      <c r="D18" s="78">
        <v>30</v>
      </c>
      <c r="E18" s="78">
        <v>277</v>
      </c>
      <c r="F18" s="78">
        <v>3352</v>
      </c>
      <c r="G18" s="78">
        <v>3094</v>
      </c>
      <c r="H18" s="78">
        <v>1464</v>
      </c>
      <c r="I18" s="78">
        <v>269</v>
      </c>
    </row>
    <row r="19" spans="1:9" x14ac:dyDescent="0.25">
      <c r="A19" s="77" t="s">
        <v>21</v>
      </c>
      <c r="B19" s="78">
        <v>125</v>
      </c>
      <c r="C19" s="78">
        <v>1518</v>
      </c>
      <c r="D19" s="78" t="s">
        <v>85</v>
      </c>
      <c r="E19" s="78">
        <v>167</v>
      </c>
      <c r="F19" s="78">
        <v>1813</v>
      </c>
      <c r="G19" s="78">
        <v>1685</v>
      </c>
      <c r="H19" s="78">
        <v>797</v>
      </c>
      <c r="I19" s="78">
        <v>147</v>
      </c>
    </row>
    <row r="20" spans="1:9" x14ac:dyDescent="0.25">
      <c r="A20" s="77" t="s">
        <v>22</v>
      </c>
      <c r="B20" s="78">
        <v>22</v>
      </c>
      <c r="C20" s="78">
        <v>368</v>
      </c>
      <c r="D20" s="78">
        <v>21</v>
      </c>
      <c r="E20" s="78">
        <v>34</v>
      </c>
      <c r="F20" s="78">
        <v>445</v>
      </c>
      <c r="G20" s="78">
        <v>402</v>
      </c>
      <c r="H20" s="78">
        <v>190</v>
      </c>
      <c r="I20" s="78">
        <v>35</v>
      </c>
    </row>
    <row r="21" spans="1:9" x14ac:dyDescent="0.25">
      <c r="A21" s="77" t="s">
        <v>51</v>
      </c>
      <c r="B21" s="78">
        <v>15</v>
      </c>
      <c r="C21" s="78">
        <v>105</v>
      </c>
      <c r="D21" s="78" t="s">
        <v>85</v>
      </c>
      <c r="E21" s="78">
        <v>11</v>
      </c>
      <c r="F21" s="78">
        <v>140</v>
      </c>
      <c r="G21" s="78">
        <v>116</v>
      </c>
      <c r="H21" s="78">
        <v>55</v>
      </c>
      <c r="I21" s="78">
        <v>10</v>
      </c>
    </row>
    <row r="22" spans="1:9" x14ac:dyDescent="0.25">
      <c r="A22" s="77" t="s">
        <v>52</v>
      </c>
      <c r="B22" s="78">
        <v>23</v>
      </c>
      <c r="C22" s="78">
        <v>115</v>
      </c>
      <c r="D22" s="78" t="s">
        <v>85</v>
      </c>
      <c r="E22" s="78" t="s">
        <v>85</v>
      </c>
      <c r="F22" s="78">
        <v>149</v>
      </c>
      <c r="G22" s="78">
        <v>122</v>
      </c>
      <c r="H22" s="78">
        <v>58</v>
      </c>
      <c r="I22" s="78">
        <v>11</v>
      </c>
    </row>
    <row r="23" spans="1:9" x14ac:dyDescent="0.25">
      <c r="A23" s="77" t="s">
        <v>53</v>
      </c>
      <c r="B23" s="78" t="s">
        <v>85</v>
      </c>
      <c r="C23" s="78" t="s">
        <v>85</v>
      </c>
      <c r="D23" s="78" t="s">
        <v>85</v>
      </c>
      <c r="E23" s="78" t="s">
        <v>85</v>
      </c>
      <c r="F23" s="78" t="s">
        <v>85</v>
      </c>
      <c r="G23" s="78" t="s">
        <v>85</v>
      </c>
      <c r="H23" s="78" t="s">
        <v>85</v>
      </c>
      <c r="I23" s="78" t="s">
        <v>85</v>
      </c>
    </row>
    <row r="24" spans="1:9" x14ac:dyDescent="0.25">
      <c r="A24" s="77" t="s">
        <v>54</v>
      </c>
      <c r="B24" s="78" t="s">
        <v>85</v>
      </c>
      <c r="C24" s="78">
        <v>33</v>
      </c>
      <c r="D24" s="78" t="s">
        <v>85</v>
      </c>
      <c r="E24" s="78" t="s">
        <v>85</v>
      </c>
      <c r="F24" s="78">
        <v>35</v>
      </c>
      <c r="G24" s="78">
        <v>33</v>
      </c>
      <c r="H24" s="78">
        <v>16</v>
      </c>
      <c r="I24" s="78">
        <v>3</v>
      </c>
    </row>
    <row r="25" spans="1:9" x14ac:dyDescent="0.25">
      <c r="A25" s="77" t="s">
        <v>55</v>
      </c>
      <c r="B25" s="78" t="s">
        <v>85</v>
      </c>
      <c r="C25" s="78">
        <v>19</v>
      </c>
      <c r="D25" s="78" t="s">
        <v>85</v>
      </c>
      <c r="E25" s="78" t="s">
        <v>85</v>
      </c>
      <c r="F25" s="78">
        <v>30</v>
      </c>
      <c r="G25" s="78">
        <v>20</v>
      </c>
      <c r="H25" s="78">
        <v>9</v>
      </c>
      <c r="I25" s="78">
        <v>2</v>
      </c>
    </row>
    <row r="26" spans="1:9" x14ac:dyDescent="0.25">
      <c r="A26" s="77" t="s">
        <v>56</v>
      </c>
      <c r="B26" s="78" t="s">
        <v>85</v>
      </c>
      <c r="C26" s="78">
        <v>278</v>
      </c>
      <c r="D26" s="78" t="s">
        <v>85</v>
      </c>
      <c r="E26" s="78" t="s">
        <v>85</v>
      </c>
      <c r="F26" s="78">
        <v>285</v>
      </c>
      <c r="G26" s="78">
        <v>284</v>
      </c>
      <c r="H26" s="78">
        <v>134</v>
      </c>
      <c r="I26" s="78">
        <v>25</v>
      </c>
    </row>
    <row r="27" spans="1:9" x14ac:dyDescent="0.25">
      <c r="A27" s="77" t="s">
        <v>57</v>
      </c>
      <c r="B27" s="78" t="s">
        <v>85</v>
      </c>
      <c r="C27" s="78">
        <v>238</v>
      </c>
      <c r="D27" s="78" t="s">
        <v>85</v>
      </c>
      <c r="E27" s="78" t="s">
        <v>85</v>
      </c>
      <c r="F27" s="78">
        <v>252</v>
      </c>
      <c r="G27" s="78">
        <v>238</v>
      </c>
      <c r="H27" s="78">
        <v>113</v>
      </c>
      <c r="I27" s="78">
        <v>21</v>
      </c>
    </row>
    <row r="28" spans="1:9" x14ac:dyDescent="0.25">
      <c r="A28" s="77" t="s">
        <v>58</v>
      </c>
      <c r="B28" s="78">
        <v>13</v>
      </c>
      <c r="C28" s="78">
        <v>375</v>
      </c>
      <c r="D28" s="78">
        <v>50</v>
      </c>
      <c r="E28" s="78" t="s">
        <v>85</v>
      </c>
      <c r="F28" s="78">
        <v>446</v>
      </c>
      <c r="G28" s="78">
        <v>383</v>
      </c>
      <c r="H28" s="78">
        <v>181</v>
      </c>
      <c r="I28" s="78">
        <v>33</v>
      </c>
    </row>
    <row r="29" spans="1:9" x14ac:dyDescent="0.25">
      <c r="A29" s="77" t="s">
        <v>23</v>
      </c>
      <c r="B29" s="78">
        <v>27</v>
      </c>
      <c r="C29" s="78">
        <v>564</v>
      </c>
      <c r="D29" s="78">
        <v>35</v>
      </c>
      <c r="E29" s="78">
        <v>65</v>
      </c>
      <c r="F29" s="78">
        <v>691</v>
      </c>
      <c r="G29" s="78">
        <v>629</v>
      </c>
      <c r="H29" s="78">
        <v>298</v>
      </c>
      <c r="I29" s="78">
        <v>55</v>
      </c>
    </row>
    <row r="30" spans="1:9" x14ac:dyDescent="0.25">
      <c r="A30" s="77" t="s">
        <v>24</v>
      </c>
      <c r="B30" s="78">
        <v>31</v>
      </c>
      <c r="C30" s="78">
        <v>375</v>
      </c>
      <c r="D30" s="78" t="s">
        <v>85</v>
      </c>
      <c r="E30" s="78">
        <v>13</v>
      </c>
      <c r="F30" s="78">
        <v>426</v>
      </c>
      <c r="G30" s="78">
        <v>388</v>
      </c>
      <c r="H30" s="78">
        <v>184</v>
      </c>
      <c r="I30" s="78">
        <v>34</v>
      </c>
    </row>
    <row r="31" spans="1:9" x14ac:dyDescent="0.25">
      <c r="A31" s="77" t="s">
        <v>7</v>
      </c>
      <c r="B31" s="78">
        <v>444</v>
      </c>
      <c r="C31" s="78">
        <v>3407</v>
      </c>
      <c r="D31" s="78">
        <v>236</v>
      </c>
      <c r="E31" s="78">
        <v>695</v>
      </c>
      <c r="F31" s="78">
        <v>4782</v>
      </c>
      <c r="G31" s="78">
        <v>4102</v>
      </c>
      <c r="H31" s="78">
        <v>1940</v>
      </c>
      <c r="I31" s="78">
        <v>357</v>
      </c>
    </row>
    <row r="32" spans="1:9" x14ac:dyDescent="0.25">
      <c r="A32" s="77" t="s">
        <v>59</v>
      </c>
      <c r="B32" s="78" t="s">
        <v>85</v>
      </c>
      <c r="C32" s="78">
        <v>49</v>
      </c>
      <c r="D32" s="78" t="s">
        <v>85</v>
      </c>
      <c r="E32" s="78" t="s">
        <v>85</v>
      </c>
      <c r="F32" s="78">
        <v>58</v>
      </c>
      <c r="G32" s="78">
        <v>51</v>
      </c>
      <c r="H32" s="78">
        <v>24</v>
      </c>
      <c r="I32" s="78">
        <v>4</v>
      </c>
    </row>
    <row r="33" spans="1:9" x14ac:dyDescent="0.25">
      <c r="A33" s="77" t="s">
        <v>25</v>
      </c>
      <c r="B33" s="78">
        <v>65</v>
      </c>
      <c r="C33" s="78">
        <v>392</v>
      </c>
      <c r="D33" s="78">
        <v>29</v>
      </c>
      <c r="E33" s="78">
        <v>43</v>
      </c>
      <c r="F33" s="78">
        <v>529</v>
      </c>
      <c r="G33" s="78">
        <v>435</v>
      </c>
      <c r="H33" s="78">
        <v>206</v>
      </c>
      <c r="I33" s="78">
        <v>38</v>
      </c>
    </row>
    <row r="34" spans="1:9" x14ac:dyDescent="0.25">
      <c r="A34" s="77" t="s">
        <v>60</v>
      </c>
      <c r="B34" s="78">
        <v>11</v>
      </c>
      <c r="C34" s="78">
        <v>356</v>
      </c>
      <c r="D34" s="78" t="s">
        <v>85</v>
      </c>
      <c r="E34" s="78">
        <v>15</v>
      </c>
      <c r="F34" s="78">
        <v>386</v>
      </c>
      <c r="G34" s="78">
        <v>371</v>
      </c>
      <c r="H34" s="78">
        <v>176</v>
      </c>
      <c r="I34" s="78">
        <v>32</v>
      </c>
    </row>
    <row r="35" spans="1:9" x14ac:dyDescent="0.25">
      <c r="A35" s="77" t="s">
        <v>61</v>
      </c>
      <c r="B35" s="78" t="s">
        <v>85</v>
      </c>
      <c r="C35" s="78">
        <v>26</v>
      </c>
      <c r="D35" s="78" t="s">
        <v>85</v>
      </c>
      <c r="E35" s="78" t="s">
        <v>85</v>
      </c>
      <c r="F35" s="78">
        <v>26</v>
      </c>
      <c r="G35" s="78">
        <v>26</v>
      </c>
      <c r="H35" s="78">
        <v>12</v>
      </c>
      <c r="I35" s="78">
        <v>2</v>
      </c>
    </row>
    <row r="36" spans="1:9" x14ac:dyDescent="0.25">
      <c r="A36" s="77" t="s">
        <v>62</v>
      </c>
      <c r="B36" s="78" t="s">
        <v>85</v>
      </c>
      <c r="C36" s="78">
        <v>91</v>
      </c>
      <c r="D36" s="78">
        <v>112</v>
      </c>
      <c r="E36" s="78" t="s">
        <v>85</v>
      </c>
      <c r="F36" s="78">
        <v>203</v>
      </c>
      <c r="G36" s="78">
        <v>91</v>
      </c>
      <c r="H36" s="78">
        <v>43</v>
      </c>
      <c r="I36" s="78">
        <v>8</v>
      </c>
    </row>
    <row r="37" spans="1:9" x14ac:dyDescent="0.25">
      <c r="A37" s="77" t="s">
        <v>26</v>
      </c>
      <c r="B37" s="78">
        <v>73</v>
      </c>
      <c r="C37" s="78">
        <v>1170</v>
      </c>
      <c r="D37" s="78">
        <v>108</v>
      </c>
      <c r="E37" s="78">
        <v>157</v>
      </c>
      <c r="F37" s="78">
        <v>1508</v>
      </c>
      <c r="G37" s="78">
        <v>1327</v>
      </c>
      <c r="H37" s="78">
        <v>628</v>
      </c>
      <c r="I37" s="78">
        <v>115</v>
      </c>
    </row>
    <row r="38" spans="1:9" x14ac:dyDescent="0.25">
      <c r="A38" s="77" t="s">
        <v>27</v>
      </c>
      <c r="B38" s="78">
        <v>104</v>
      </c>
      <c r="C38" s="78">
        <v>864</v>
      </c>
      <c r="D38" s="78">
        <v>49</v>
      </c>
      <c r="E38" s="78">
        <v>223</v>
      </c>
      <c r="F38" s="78">
        <v>1240</v>
      </c>
      <c r="G38" s="78">
        <v>1087</v>
      </c>
      <c r="H38" s="78">
        <v>514</v>
      </c>
      <c r="I38" s="78">
        <v>95</v>
      </c>
    </row>
    <row r="39" spans="1:9" x14ac:dyDescent="0.25">
      <c r="A39" s="77" t="s">
        <v>28</v>
      </c>
      <c r="B39" s="78">
        <v>124</v>
      </c>
      <c r="C39" s="78">
        <v>623</v>
      </c>
      <c r="D39" s="78">
        <v>25</v>
      </c>
      <c r="E39" s="78">
        <v>65</v>
      </c>
      <c r="F39" s="78">
        <v>837</v>
      </c>
      <c r="G39" s="78">
        <v>688</v>
      </c>
      <c r="H39" s="78">
        <v>325</v>
      </c>
      <c r="I39" s="78">
        <v>60</v>
      </c>
    </row>
    <row r="40" spans="1:9" x14ac:dyDescent="0.25">
      <c r="A40" s="77" t="s">
        <v>63</v>
      </c>
      <c r="B40" s="78">
        <v>22</v>
      </c>
      <c r="C40" s="78">
        <v>173</v>
      </c>
      <c r="D40" s="78" t="s">
        <v>85</v>
      </c>
      <c r="E40" s="78" t="s">
        <v>85</v>
      </c>
      <c r="F40" s="78">
        <v>207</v>
      </c>
      <c r="G40" s="78">
        <v>178</v>
      </c>
      <c r="H40" s="78">
        <v>84</v>
      </c>
      <c r="I40" s="78">
        <v>15</v>
      </c>
    </row>
    <row r="41" spans="1:9" x14ac:dyDescent="0.25">
      <c r="A41" s="77" t="s">
        <v>64</v>
      </c>
      <c r="B41" s="78" t="s">
        <v>85</v>
      </c>
      <c r="C41" s="78">
        <v>50</v>
      </c>
      <c r="D41" s="78" t="s">
        <v>85</v>
      </c>
      <c r="E41" s="78" t="s">
        <v>85</v>
      </c>
      <c r="F41" s="78">
        <v>52</v>
      </c>
      <c r="G41" s="78">
        <v>50</v>
      </c>
      <c r="H41" s="78">
        <v>24</v>
      </c>
      <c r="I41" s="78">
        <v>4</v>
      </c>
    </row>
    <row r="42" spans="1:9" x14ac:dyDescent="0.25">
      <c r="A42" s="77" t="s">
        <v>65</v>
      </c>
      <c r="B42" s="78" t="s">
        <v>85</v>
      </c>
      <c r="C42" s="78">
        <v>140</v>
      </c>
      <c r="D42" s="78">
        <v>46</v>
      </c>
      <c r="E42" s="78" t="s">
        <v>85</v>
      </c>
      <c r="F42" s="78">
        <v>186</v>
      </c>
      <c r="G42" s="78">
        <v>140</v>
      </c>
      <c r="H42" s="78">
        <v>66</v>
      </c>
      <c r="I42" s="78">
        <v>12</v>
      </c>
    </row>
    <row r="43" spans="1:9" x14ac:dyDescent="0.25">
      <c r="A43" s="77" t="s">
        <v>29</v>
      </c>
      <c r="B43" s="78">
        <v>99</v>
      </c>
      <c r="C43" s="78">
        <v>1026</v>
      </c>
      <c r="D43" s="78">
        <v>39</v>
      </c>
      <c r="E43" s="78">
        <v>115</v>
      </c>
      <c r="F43" s="78">
        <v>1279</v>
      </c>
      <c r="G43" s="78">
        <v>1141</v>
      </c>
      <c r="H43" s="78">
        <v>540</v>
      </c>
      <c r="I43" s="78">
        <v>99</v>
      </c>
    </row>
    <row r="44" spans="1:9" x14ac:dyDescent="0.25">
      <c r="A44" s="77" t="s">
        <v>30</v>
      </c>
      <c r="B44" s="78">
        <v>99</v>
      </c>
      <c r="C44" s="78">
        <v>691</v>
      </c>
      <c r="D44" s="78">
        <v>77</v>
      </c>
      <c r="E44" s="78">
        <v>213</v>
      </c>
      <c r="F44" s="78">
        <v>1080</v>
      </c>
      <c r="G44" s="78">
        <v>904</v>
      </c>
      <c r="H44" s="78">
        <v>428</v>
      </c>
      <c r="I44" s="78">
        <v>79</v>
      </c>
    </row>
    <row r="45" spans="1:9" x14ac:dyDescent="0.25">
      <c r="A45" s="77" t="s">
        <v>31</v>
      </c>
      <c r="B45" s="78">
        <v>93</v>
      </c>
      <c r="C45" s="78">
        <v>522</v>
      </c>
      <c r="D45" s="78">
        <v>27</v>
      </c>
      <c r="E45" s="78">
        <v>26</v>
      </c>
      <c r="F45" s="78">
        <v>668</v>
      </c>
      <c r="G45" s="78">
        <v>548</v>
      </c>
      <c r="H45" s="78">
        <v>259</v>
      </c>
      <c r="I45" s="78">
        <v>48</v>
      </c>
    </row>
    <row r="46" spans="1:9" x14ac:dyDescent="0.25">
      <c r="A46" s="77" t="s">
        <v>8</v>
      </c>
      <c r="B46" s="78">
        <v>1495</v>
      </c>
      <c r="C46" s="78">
        <v>6623</v>
      </c>
      <c r="D46" s="78">
        <v>796</v>
      </c>
      <c r="E46" s="78">
        <v>524</v>
      </c>
      <c r="F46" s="78">
        <v>9438</v>
      </c>
      <c r="G46" s="78">
        <v>7147</v>
      </c>
      <c r="H46" s="78">
        <v>3381</v>
      </c>
      <c r="I46" s="78">
        <v>622</v>
      </c>
    </row>
    <row r="47" spans="1:9" x14ac:dyDescent="0.25">
      <c r="A47" s="77" t="s">
        <v>66</v>
      </c>
      <c r="B47" s="78">
        <v>33</v>
      </c>
      <c r="C47" s="78">
        <v>208</v>
      </c>
      <c r="D47" s="78">
        <v>26</v>
      </c>
      <c r="E47" s="78" t="s">
        <v>85</v>
      </c>
      <c r="F47" s="78">
        <v>276</v>
      </c>
      <c r="G47" s="78">
        <v>217</v>
      </c>
      <c r="H47" s="78">
        <v>103</v>
      </c>
      <c r="I47" s="78">
        <v>19</v>
      </c>
    </row>
    <row r="48" spans="1:9" x14ac:dyDescent="0.25">
      <c r="A48" s="77" t="s">
        <v>67</v>
      </c>
      <c r="B48" s="78" t="s">
        <v>85</v>
      </c>
      <c r="C48" s="78">
        <v>451</v>
      </c>
      <c r="D48" s="78">
        <v>35</v>
      </c>
      <c r="E48" s="78">
        <v>19</v>
      </c>
      <c r="F48" s="78">
        <v>510</v>
      </c>
      <c r="G48" s="78">
        <v>470</v>
      </c>
      <c r="H48" s="78">
        <v>222</v>
      </c>
      <c r="I48" s="78">
        <v>41</v>
      </c>
    </row>
    <row r="49" spans="1:9" x14ac:dyDescent="0.25">
      <c r="A49" s="77" t="s">
        <v>32</v>
      </c>
      <c r="B49" s="78">
        <v>106</v>
      </c>
      <c r="C49" s="78">
        <v>521</v>
      </c>
      <c r="D49" s="78">
        <v>31</v>
      </c>
      <c r="E49" s="78">
        <v>75</v>
      </c>
      <c r="F49" s="78">
        <v>733</v>
      </c>
      <c r="G49" s="78">
        <v>596</v>
      </c>
      <c r="H49" s="78">
        <v>282</v>
      </c>
      <c r="I49" s="78">
        <v>52</v>
      </c>
    </row>
    <row r="50" spans="1:9" x14ac:dyDescent="0.25">
      <c r="A50" s="77" t="s">
        <v>68</v>
      </c>
      <c r="B50" s="78" t="s">
        <v>85</v>
      </c>
      <c r="C50" s="78">
        <v>336</v>
      </c>
      <c r="D50" s="78" t="s">
        <v>85</v>
      </c>
      <c r="E50" s="78" t="s">
        <v>85</v>
      </c>
      <c r="F50" s="78">
        <v>352</v>
      </c>
      <c r="G50" s="78">
        <v>342</v>
      </c>
      <c r="H50" s="78">
        <v>162</v>
      </c>
      <c r="I50" s="78">
        <v>30</v>
      </c>
    </row>
    <row r="51" spans="1:9" x14ac:dyDescent="0.25">
      <c r="A51" s="77" t="s">
        <v>9</v>
      </c>
      <c r="B51" s="78">
        <v>294</v>
      </c>
      <c r="C51" s="78">
        <v>3024</v>
      </c>
      <c r="D51" s="78">
        <v>139</v>
      </c>
      <c r="E51" s="78">
        <v>1333</v>
      </c>
      <c r="F51" s="78">
        <v>4790</v>
      </c>
      <c r="G51" s="78">
        <v>4357</v>
      </c>
      <c r="H51" s="78">
        <v>2061</v>
      </c>
      <c r="I51" s="78">
        <v>379</v>
      </c>
    </row>
    <row r="52" spans="1:9" x14ac:dyDescent="0.25">
      <c r="A52" s="77" t="s">
        <v>33</v>
      </c>
      <c r="B52" s="78">
        <v>82</v>
      </c>
      <c r="C52" s="78">
        <v>1641</v>
      </c>
      <c r="D52" s="78">
        <v>108</v>
      </c>
      <c r="E52" s="78">
        <v>790</v>
      </c>
      <c r="F52" s="78">
        <v>2621</v>
      </c>
      <c r="G52" s="78">
        <v>2431</v>
      </c>
      <c r="H52" s="78">
        <v>1150</v>
      </c>
      <c r="I52" s="78">
        <v>211</v>
      </c>
    </row>
    <row r="53" spans="1:9" x14ac:dyDescent="0.25">
      <c r="A53" s="77" t="s">
        <v>10</v>
      </c>
      <c r="B53" s="78">
        <v>277</v>
      </c>
      <c r="C53" s="78">
        <v>3751</v>
      </c>
      <c r="D53" s="78">
        <v>204</v>
      </c>
      <c r="E53" s="78">
        <v>299</v>
      </c>
      <c r="F53" s="78">
        <v>4531</v>
      </c>
      <c r="G53" s="78">
        <v>4050</v>
      </c>
      <c r="H53" s="78">
        <v>1916</v>
      </c>
      <c r="I53" s="78">
        <v>352</v>
      </c>
    </row>
    <row r="54" spans="1:9" x14ac:dyDescent="0.25">
      <c r="A54" s="77" t="s">
        <v>34</v>
      </c>
      <c r="B54" s="78">
        <v>179</v>
      </c>
      <c r="C54" s="78">
        <v>1379</v>
      </c>
      <c r="D54" s="78">
        <v>75</v>
      </c>
      <c r="E54" s="78">
        <v>244</v>
      </c>
      <c r="F54" s="78">
        <v>1877</v>
      </c>
      <c r="G54" s="78">
        <v>1623</v>
      </c>
      <c r="H54" s="78">
        <v>768</v>
      </c>
      <c r="I54" s="78">
        <v>141</v>
      </c>
    </row>
    <row r="55" spans="1:9" x14ac:dyDescent="0.25">
      <c r="A55" s="77" t="s">
        <v>11</v>
      </c>
      <c r="B55" s="78">
        <v>547</v>
      </c>
      <c r="C55" s="78">
        <v>3045</v>
      </c>
      <c r="D55" s="78">
        <v>182</v>
      </c>
      <c r="E55" s="78">
        <v>481</v>
      </c>
      <c r="F55" s="78">
        <v>4255</v>
      </c>
      <c r="G55" s="78">
        <v>3526</v>
      </c>
      <c r="H55" s="78">
        <v>1668</v>
      </c>
      <c r="I55" s="78">
        <v>307</v>
      </c>
    </row>
    <row r="56" spans="1:9" x14ac:dyDescent="0.25">
      <c r="A56" s="77" t="s">
        <v>35</v>
      </c>
      <c r="B56" s="78">
        <v>213</v>
      </c>
      <c r="C56" s="78">
        <v>2925</v>
      </c>
      <c r="D56" s="78">
        <v>172</v>
      </c>
      <c r="E56" s="78">
        <v>606</v>
      </c>
      <c r="F56" s="78">
        <v>3916</v>
      </c>
      <c r="G56" s="78">
        <v>3531</v>
      </c>
      <c r="H56" s="78">
        <v>1670</v>
      </c>
      <c r="I56" s="78">
        <v>307</v>
      </c>
    </row>
    <row r="57" spans="1:9" x14ac:dyDescent="0.25">
      <c r="A57" s="77" t="s">
        <v>69</v>
      </c>
      <c r="B57" s="78">
        <v>65</v>
      </c>
      <c r="C57" s="78">
        <v>407</v>
      </c>
      <c r="D57" s="78">
        <v>34</v>
      </c>
      <c r="E57" s="78">
        <v>17</v>
      </c>
      <c r="F57" s="78">
        <v>523</v>
      </c>
      <c r="G57" s="78">
        <v>424</v>
      </c>
      <c r="H57" s="78">
        <v>201</v>
      </c>
      <c r="I57" s="78">
        <v>37</v>
      </c>
    </row>
    <row r="58" spans="1:9" x14ac:dyDescent="0.25">
      <c r="A58" s="77" t="s">
        <v>39</v>
      </c>
      <c r="B58" s="78">
        <v>74</v>
      </c>
      <c r="C58" s="78">
        <v>491</v>
      </c>
      <c r="D58" s="78">
        <v>27</v>
      </c>
      <c r="E58" s="78">
        <v>50</v>
      </c>
      <c r="F58" s="78">
        <v>642</v>
      </c>
      <c r="G58" s="78">
        <v>541</v>
      </c>
      <c r="H58" s="78">
        <v>256</v>
      </c>
      <c r="I58" s="78">
        <v>47</v>
      </c>
    </row>
    <row r="59" spans="1:9" x14ac:dyDescent="0.25">
      <c r="A59" s="77" t="s">
        <v>40</v>
      </c>
      <c r="B59" s="78">
        <v>41</v>
      </c>
      <c r="C59" s="78">
        <v>1160</v>
      </c>
      <c r="D59" s="78">
        <v>44</v>
      </c>
      <c r="E59" s="78">
        <v>184</v>
      </c>
      <c r="F59" s="78">
        <v>1429</v>
      </c>
      <c r="G59" s="78">
        <v>1344</v>
      </c>
      <c r="H59" s="78">
        <v>636</v>
      </c>
      <c r="I59" s="78">
        <v>117</v>
      </c>
    </row>
    <row r="60" spans="1:9" x14ac:dyDescent="0.25">
      <c r="A60" s="77" t="s">
        <v>36</v>
      </c>
      <c r="B60" s="78">
        <v>53</v>
      </c>
      <c r="C60" s="78">
        <v>642</v>
      </c>
      <c r="D60" s="78">
        <v>48</v>
      </c>
      <c r="E60" s="78">
        <v>54</v>
      </c>
      <c r="F60" s="78">
        <v>797</v>
      </c>
      <c r="G60" s="78">
        <v>696</v>
      </c>
      <c r="H60" s="78">
        <v>329</v>
      </c>
      <c r="I60" s="78">
        <v>61</v>
      </c>
    </row>
    <row r="61" spans="1:9" x14ac:dyDescent="0.25">
      <c r="A61" s="77" t="s">
        <v>37</v>
      </c>
      <c r="B61" s="78">
        <v>96</v>
      </c>
      <c r="C61" s="78">
        <v>527</v>
      </c>
      <c r="D61" s="78" t="s">
        <v>85</v>
      </c>
      <c r="E61" s="78">
        <v>95</v>
      </c>
      <c r="F61" s="78">
        <v>727</v>
      </c>
      <c r="G61" s="78">
        <v>622</v>
      </c>
      <c r="H61" s="78">
        <v>294</v>
      </c>
      <c r="I61" s="78">
        <v>54</v>
      </c>
    </row>
    <row r="62" spans="1:9" x14ac:dyDescent="0.25">
      <c r="A62" s="77" t="s">
        <v>38</v>
      </c>
      <c r="B62" s="78">
        <v>56</v>
      </c>
      <c r="C62" s="78">
        <v>1217</v>
      </c>
      <c r="D62" s="78">
        <v>49</v>
      </c>
      <c r="E62" s="78">
        <v>277</v>
      </c>
      <c r="F62" s="78">
        <v>1599</v>
      </c>
      <c r="G62" s="78">
        <v>1494</v>
      </c>
      <c r="H62" s="78">
        <v>707</v>
      </c>
      <c r="I62" s="78">
        <v>130</v>
      </c>
    </row>
    <row r="63" spans="1:9" x14ac:dyDescent="0.25">
      <c r="A63" s="77" t="s">
        <v>41</v>
      </c>
      <c r="B63" s="78">
        <v>12</v>
      </c>
      <c r="C63" s="78">
        <v>69</v>
      </c>
      <c r="D63" s="78" t="s">
        <v>85</v>
      </c>
      <c r="E63" s="78">
        <v>13</v>
      </c>
      <c r="F63" s="78">
        <v>97</v>
      </c>
      <c r="G63" s="78">
        <v>82</v>
      </c>
      <c r="H63" s="78">
        <v>39</v>
      </c>
      <c r="I63" s="78">
        <v>7</v>
      </c>
    </row>
    <row r="64" spans="1:9" x14ac:dyDescent="0.25">
      <c r="A64" s="77" t="s">
        <v>70</v>
      </c>
      <c r="B64" s="78" t="s">
        <v>85</v>
      </c>
      <c r="C64" s="78">
        <v>249</v>
      </c>
      <c r="D64" s="78" t="s">
        <v>85</v>
      </c>
      <c r="E64" s="78" t="s">
        <v>85</v>
      </c>
      <c r="F64" s="78">
        <v>266</v>
      </c>
      <c r="G64" s="78">
        <v>259</v>
      </c>
      <c r="H64" s="78">
        <v>123</v>
      </c>
      <c r="I64" s="78">
        <v>23</v>
      </c>
    </row>
    <row r="65" spans="1:9" x14ac:dyDescent="0.25">
      <c r="A65" s="77" t="s">
        <v>71</v>
      </c>
      <c r="B65" s="78" t="s">
        <v>85</v>
      </c>
      <c r="C65" s="78">
        <v>88</v>
      </c>
      <c r="D65" s="78">
        <v>16</v>
      </c>
      <c r="E65" s="78" t="s">
        <v>85</v>
      </c>
      <c r="F65" s="78">
        <v>109</v>
      </c>
      <c r="G65" s="78">
        <v>89</v>
      </c>
      <c r="H65" s="78">
        <v>42</v>
      </c>
      <c r="I65" s="78">
        <v>8</v>
      </c>
    </row>
    <row r="66" spans="1:9" x14ac:dyDescent="0.25">
      <c r="A66" s="77" t="s">
        <v>72</v>
      </c>
      <c r="B66" s="78" t="s">
        <v>85</v>
      </c>
      <c r="C66" s="78">
        <v>73</v>
      </c>
      <c r="D66" s="78" t="s">
        <v>85</v>
      </c>
      <c r="E66" s="78" t="s">
        <v>85</v>
      </c>
      <c r="F66" s="78">
        <v>73</v>
      </c>
      <c r="G66" s="78">
        <v>73</v>
      </c>
      <c r="H66" s="78">
        <v>35</v>
      </c>
      <c r="I66" s="78">
        <v>6</v>
      </c>
    </row>
    <row r="67" spans="1:9" x14ac:dyDescent="0.25">
      <c r="A67" s="77" t="s">
        <v>42</v>
      </c>
      <c r="B67" s="78">
        <v>175</v>
      </c>
      <c r="C67" s="78">
        <v>2041</v>
      </c>
      <c r="D67" s="78">
        <v>66</v>
      </c>
      <c r="E67" s="78">
        <v>384</v>
      </c>
      <c r="F67" s="78">
        <v>2666</v>
      </c>
      <c r="G67" s="78">
        <v>2425</v>
      </c>
      <c r="H67" s="78">
        <v>1147</v>
      </c>
      <c r="I67" s="78">
        <v>211</v>
      </c>
    </row>
    <row r="68" spans="1:9" x14ac:dyDescent="0.25">
      <c r="A68" s="77" t="s">
        <v>73</v>
      </c>
      <c r="B68" s="78" t="s">
        <v>85</v>
      </c>
      <c r="C68" s="78">
        <v>59</v>
      </c>
      <c r="D68" s="78" t="s">
        <v>85</v>
      </c>
      <c r="E68" s="78" t="s">
        <v>85</v>
      </c>
      <c r="F68" s="78">
        <v>63</v>
      </c>
      <c r="G68" s="78">
        <v>60</v>
      </c>
      <c r="H68" s="78">
        <v>28</v>
      </c>
      <c r="I68" s="78">
        <v>5</v>
      </c>
    </row>
    <row r="69" spans="1:9" x14ac:dyDescent="0.25">
      <c r="A69" s="77" t="s">
        <v>74</v>
      </c>
      <c r="B69" s="78" t="s">
        <v>85</v>
      </c>
      <c r="C69" s="78">
        <v>285</v>
      </c>
      <c r="D69" s="78">
        <v>18</v>
      </c>
      <c r="E69" s="78">
        <v>33</v>
      </c>
      <c r="F69" s="78">
        <v>338</v>
      </c>
      <c r="G69" s="78">
        <v>318</v>
      </c>
      <c r="H69" s="78">
        <v>150</v>
      </c>
      <c r="I69" s="78">
        <v>28</v>
      </c>
    </row>
    <row r="70" spans="1:9" x14ac:dyDescent="0.25">
      <c r="A70" s="77" t="s">
        <v>75</v>
      </c>
      <c r="B70" s="78">
        <v>15</v>
      </c>
      <c r="C70" s="78">
        <v>204</v>
      </c>
      <c r="D70" s="78" t="s">
        <v>85</v>
      </c>
      <c r="E70" s="78" t="s">
        <v>85</v>
      </c>
      <c r="F70" s="78">
        <v>231</v>
      </c>
      <c r="G70" s="78">
        <v>208</v>
      </c>
      <c r="H70" s="78">
        <v>98</v>
      </c>
      <c r="I70" s="78">
        <v>18</v>
      </c>
    </row>
    <row r="71" spans="1:9" x14ac:dyDescent="0.25">
      <c r="A71" s="79" t="s">
        <v>77</v>
      </c>
      <c r="B71" s="80">
        <v>6701</v>
      </c>
      <c r="C71" s="80">
        <v>59484</v>
      </c>
      <c r="D71" s="80">
        <v>4809</v>
      </c>
      <c r="E71" s="80">
        <v>8790</v>
      </c>
      <c r="F71" s="80">
        <v>79784</v>
      </c>
      <c r="G71" s="80">
        <v>68274</v>
      </c>
      <c r="H71" s="80">
        <v>32297</v>
      </c>
      <c r="I71" s="80">
        <v>5940</v>
      </c>
    </row>
    <row r="73" spans="1:9" x14ac:dyDescent="0.25">
      <c r="A73" s="49" t="s">
        <v>446</v>
      </c>
    </row>
  </sheetData>
  <sheetProtection algorithmName="SHA-512" hashValue="5uc+BOQLt7SxS1DFYurmWYMGF34fRrF0k17yeF2SUVJ/kWXmYt7CqxjLo9N4AY0ZJuTlYfn/QRlwRialsSuG1w==" saltValue="HrDniQQyYHDQzDpLBvRlxg==" spinCount="100000" sheet="1" objects="1" scenarios="1" formatCells="0" formatColumns="0" formatRows="0"/>
  <mergeCells count="3">
    <mergeCell ref="A2:A3"/>
    <mergeCell ref="B2:E2"/>
    <mergeCell ref="F2:I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8"/>
  <sheetViews>
    <sheetView workbookViewId="0">
      <selection activeCell="C27" sqref="C27"/>
    </sheetView>
  </sheetViews>
  <sheetFormatPr defaultColWidth="11" defaultRowHeight="15.75" x14ac:dyDescent="0.25"/>
  <sheetData>
    <row r="1" spans="1:5" x14ac:dyDescent="0.25">
      <c r="A1" s="45" t="s">
        <v>123</v>
      </c>
    </row>
    <row r="2" spans="1:5" ht="102.75" x14ac:dyDescent="0.25">
      <c r="A2" s="1"/>
      <c r="B2" s="2" t="s">
        <v>0</v>
      </c>
      <c r="C2" s="3" t="s">
        <v>1</v>
      </c>
      <c r="D2" s="3" t="s">
        <v>2</v>
      </c>
      <c r="E2" s="3" t="s">
        <v>3</v>
      </c>
    </row>
    <row r="3" spans="1:5" x14ac:dyDescent="0.25">
      <c r="A3" s="155" t="s">
        <v>4</v>
      </c>
      <c r="B3" s="155"/>
      <c r="C3" s="155"/>
      <c r="D3" s="155"/>
      <c r="E3" s="155"/>
    </row>
    <row r="4" spans="1:5" x14ac:dyDescent="0.25">
      <c r="A4" s="4" t="s">
        <v>5</v>
      </c>
      <c r="B4" s="5">
        <v>265453</v>
      </c>
      <c r="C4" s="5">
        <v>82251</v>
      </c>
      <c r="D4" s="6">
        <f>C4/B4</f>
        <v>0.30985146146398795</v>
      </c>
      <c r="E4" s="7">
        <f>C4/C$76</f>
        <v>0.10703354761470994</v>
      </c>
    </row>
    <row r="5" spans="1:5" x14ac:dyDescent="0.25">
      <c r="A5" s="4" t="s">
        <v>6</v>
      </c>
      <c r="B5" s="5">
        <v>167353</v>
      </c>
      <c r="C5" s="5">
        <v>44168</v>
      </c>
      <c r="D5" s="6">
        <f t="shared" ref="D5:D68" si="0">C5/B5</f>
        <v>0.26392117261118714</v>
      </c>
      <c r="E5" s="7">
        <f t="shared" ref="E5:E68" si="1">C5/C$76</f>
        <v>5.7475990942924812E-2</v>
      </c>
    </row>
    <row r="6" spans="1:5" x14ac:dyDescent="0.25">
      <c r="A6" s="4" t="s">
        <v>7</v>
      </c>
      <c r="B6" s="5">
        <v>223612</v>
      </c>
      <c r="C6" s="5">
        <v>62522</v>
      </c>
      <c r="D6" s="6">
        <f t="shared" si="0"/>
        <v>0.27960037922830616</v>
      </c>
      <c r="E6" s="7">
        <f t="shared" si="1"/>
        <v>8.1360122843088772E-2</v>
      </c>
    </row>
    <row r="7" spans="1:5" x14ac:dyDescent="0.25">
      <c r="A7" s="4" t="s">
        <v>8</v>
      </c>
      <c r="B7" s="5">
        <v>434110</v>
      </c>
      <c r="C7" s="5">
        <v>119126</v>
      </c>
      <c r="D7" s="6">
        <f t="shared" si="0"/>
        <v>0.27441431895141782</v>
      </c>
      <c r="E7" s="7">
        <f t="shared" si="1"/>
        <v>0.15501912916742577</v>
      </c>
    </row>
    <row r="8" spans="1:5" x14ac:dyDescent="0.25">
      <c r="A8" s="4" t="s">
        <v>9</v>
      </c>
      <c r="B8" s="5">
        <v>218973</v>
      </c>
      <c r="C8" s="5">
        <v>61422</v>
      </c>
      <c r="D8" s="6">
        <f t="shared" si="0"/>
        <v>0.28050033565782084</v>
      </c>
      <c r="E8" s="7">
        <f t="shared" si="1"/>
        <v>7.9928688545923013E-2</v>
      </c>
    </row>
    <row r="9" spans="1:5" x14ac:dyDescent="0.25">
      <c r="A9" s="4" t="s">
        <v>10</v>
      </c>
      <c r="B9" s="5">
        <v>176523</v>
      </c>
      <c r="C9" s="5">
        <v>52649</v>
      </c>
      <c r="D9" s="6">
        <f t="shared" si="0"/>
        <v>0.2982557513751749</v>
      </c>
      <c r="E9" s="7">
        <f t="shared" si="1"/>
        <v>6.8512349374072815E-2</v>
      </c>
    </row>
    <row r="10" spans="1:5" x14ac:dyDescent="0.25">
      <c r="A10" s="4" t="s">
        <v>11</v>
      </c>
      <c r="B10" s="5">
        <v>132494</v>
      </c>
      <c r="C10" s="5">
        <v>36268</v>
      </c>
      <c r="D10" s="6">
        <f t="shared" si="0"/>
        <v>0.27373315018038552</v>
      </c>
      <c r="E10" s="7">
        <f t="shared" si="1"/>
        <v>4.7195690081461628E-2</v>
      </c>
    </row>
    <row r="11" spans="1:5" x14ac:dyDescent="0.25">
      <c r="A11" s="8" t="s">
        <v>12</v>
      </c>
      <c r="B11" s="9">
        <v>1618518</v>
      </c>
      <c r="C11" s="9">
        <v>458406</v>
      </c>
      <c r="D11" s="10">
        <f t="shared" si="0"/>
        <v>0.28322576579315151</v>
      </c>
      <c r="E11" s="11">
        <f t="shared" si="1"/>
        <v>0.59652551856960678</v>
      </c>
    </row>
    <row r="12" spans="1:5" x14ac:dyDescent="0.25">
      <c r="A12" s="155" t="s">
        <v>13</v>
      </c>
      <c r="B12" s="155"/>
      <c r="C12" s="155"/>
      <c r="D12" s="155"/>
      <c r="E12" s="155"/>
    </row>
    <row r="13" spans="1:5" x14ac:dyDescent="0.25">
      <c r="A13" s="4" t="s">
        <v>14</v>
      </c>
      <c r="B13" s="5">
        <v>33299</v>
      </c>
      <c r="C13" s="5">
        <v>9604</v>
      </c>
      <c r="D13" s="6">
        <f t="shared" si="0"/>
        <v>0.28841706958166913</v>
      </c>
      <c r="E13" s="7">
        <f t="shared" si="1"/>
        <v>1.2497722718163599E-2</v>
      </c>
    </row>
    <row r="14" spans="1:5" x14ac:dyDescent="0.25">
      <c r="A14" s="4" t="s">
        <v>15</v>
      </c>
      <c r="B14" s="5">
        <v>24301</v>
      </c>
      <c r="C14" s="5">
        <v>3966</v>
      </c>
      <c r="D14" s="6">
        <f t="shared" si="0"/>
        <v>0.16320316036377103</v>
      </c>
      <c r="E14" s="7">
        <f t="shared" si="1"/>
        <v>5.1609712932358222E-3</v>
      </c>
    </row>
    <row r="15" spans="1:5" x14ac:dyDescent="0.25">
      <c r="A15" s="4" t="s">
        <v>16</v>
      </c>
      <c r="B15" s="5">
        <v>62511</v>
      </c>
      <c r="C15" s="5">
        <v>16432</v>
      </c>
      <c r="D15" s="6">
        <f t="shared" si="0"/>
        <v>0.26286573563052901</v>
      </c>
      <c r="E15" s="7">
        <f t="shared" si="1"/>
        <v>2.1383025791843428E-2</v>
      </c>
    </row>
    <row r="16" spans="1:5" x14ac:dyDescent="0.25">
      <c r="A16" s="4" t="s">
        <v>17</v>
      </c>
      <c r="B16" s="5">
        <v>16604</v>
      </c>
      <c r="C16" s="5">
        <v>5930</v>
      </c>
      <c r="D16" s="6">
        <f t="shared" si="0"/>
        <v>0.35714285714285715</v>
      </c>
      <c r="E16" s="7">
        <f t="shared" si="1"/>
        <v>7.7167321656299616E-3</v>
      </c>
    </row>
    <row r="17" spans="1:5" x14ac:dyDescent="0.25">
      <c r="A17" s="4" t="s">
        <v>18</v>
      </c>
      <c r="B17" s="5">
        <v>12451</v>
      </c>
      <c r="C17" s="5">
        <v>3854</v>
      </c>
      <c r="D17" s="6">
        <f t="shared" si="0"/>
        <v>0.30953337081358928</v>
      </c>
      <c r="E17" s="7">
        <f t="shared" si="1"/>
        <v>5.0152252557062174E-3</v>
      </c>
    </row>
    <row r="18" spans="1:5" x14ac:dyDescent="0.25">
      <c r="A18" s="4" t="s">
        <v>19</v>
      </c>
      <c r="B18" s="5">
        <v>19284</v>
      </c>
      <c r="C18" s="5">
        <v>5108</v>
      </c>
      <c r="D18" s="6">
        <f t="shared" si="0"/>
        <v>0.2648828043974279</v>
      </c>
      <c r="E18" s="7">
        <f t="shared" si="1"/>
        <v>6.6470603544751842E-3</v>
      </c>
    </row>
    <row r="19" spans="1:5" x14ac:dyDescent="0.25">
      <c r="A19" s="4" t="s">
        <v>20</v>
      </c>
      <c r="B19" s="5">
        <v>39894</v>
      </c>
      <c r="C19" s="5">
        <v>13167</v>
      </c>
      <c r="D19" s="6">
        <f t="shared" si="0"/>
        <v>0.33004963152353739</v>
      </c>
      <c r="E19" s="7">
        <f t="shared" si="1"/>
        <v>1.7134268537074147E-2</v>
      </c>
    </row>
    <row r="20" spans="1:5" x14ac:dyDescent="0.25">
      <c r="A20" s="4" t="s">
        <v>21</v>
      </c>
      <c r="B20" s="5">
        <v>46790</v>
      </c>
      <c r="C20" s="5">
        <v>11363</v>
      </c>
      <c r="D20" s="6">
        <f t="shared" si="0"/>
        <v>0.24285103654627058</v>
      </c>
      <c r="E20" s="7">
        <f t="shared" si="1"/>
        <v>1.4786716289722302E-2</v>
      </c>
    </row>
    <row r="21" spans="1:5" x14ac:dyDescent="0.25">
      <c r="A21" s="4" t="s">
        <v>22</v>
      </c>
      <c r="B21" s="5">
        <v>11352</v>
      </c>
      <c r="C21" s="5">
        <v>3354</v>
      </c>
      <c r="D21" s="6">
        <f t="shared" si="0"/>
        <v>0.29545454545454547</v>
      </c>
      <c r="E21" s="7">
        <f t="shared" si="1"/>
        <v>4.3645733024490537E-3</v>
      </c>
    </row>
    <row r="22" spans="1:5" x14ac:dyDescent="0.25">
      <c r="A22" s="4" t="s">
        <v>23</v>
      </c>
      <c r="B22" s="5">
        <v>17474</v>
      </c>
      <c r="C22" s="5">
        <v>4988</v>
      </c>
      <c r="D22" s="6">
        <f t="shared" si="0"/>
        <v>0.28545267254206247</v>
      </c>
      <c r="E22" s="7">
        <f t="shared" si="1"/>
        <v>6.4909038856934649E-3</v>
      </c>
    </row>
    <row r="23" spans="1:5" x14ac:dyDescent="0.25">
      <c r="A23" s="4" t="s">
        <v>24</v>
      </c>
      <c r="B23" s="5">
        <v>10340</v>
      </c>
      <c r="C23" s="5">
        <v>1732</v>
      </c>
      <c r="D23" s="6">
        <f t="shared" si="0"/>
        <v>0.16750483558994197</v>
      </c>
      <c r="E23" s="7">
        <f t="shared" si="1"/>
        <v>2.2538583660828152E-3</v>
      </c>
    </row>
    <row r="24" spans="1:5" x14ac:dyDescent="0.25">
      <c r="A24" s="4" t="s">
        <v>25</v>
      </c>
      <c r="B24" s="5">
        <v>12683</v>
      </c>
      <c r="C24" s="5">
        <v>3595</v>
      </c>
      <c r="D24" s="6">
        <f t="shared" si="0"/>
        <v>0.2834502877868012</v>
      </c>
      <c r="E24" s="7">
        <f t="shared" si="1"/>
        <v>4.6781875439190065E-3</v>
      </c>
    </row>
    <row r="25" spans="1:5" x14ac:dyDescent="0.25">
      <c r="A25" s="4" t="s">
        <v>26</v>
      </c>
      <c r="B25" s="5">
        <v>39894</v>
      </c>
      <c r="C25" s="5">
        <v>11387</v>
      </c>
      <c r="D25" s="6">
        <f t="shared" si="0"/>
        <v>0.2854313931919587</v>
      </c>
      <c r="E25" s="7">
        <f t="shared" si="1"/>
        <v>1.4817947583478645E-2</v>
      </c>
    </row>
    <row r="26" spans="1:5" x14ac:dyDescent="0.25">
      <c r="A26" s="4" t="s">
        <v>27</v>
      </c>
      <c r="B26" s="5">
        <v>82308</v>
      </c>
      <c r="C26" s="5">
        <v>22956</v>
      </c>
      <c r="D26" s="6">
        <f t="shared" si="0"/>
        <v>0.27890363026680276</v>
      </c>
      <c r="E26" s="7">
        <f t="shared" si="1"/>
        <v>2.98727324779429E-2</v>
      </c>
    </row>
    <row r="27" spans="1:5" x14ac:dyDescent="0.25">
      <c r="A27" s="4" t="s">
        <v>28</v>
      </c>
      <c r="B27" s="5">
        <v>40066</v>
      </c>
      <c r="C27" s="5">
        <v>12591</v>
      </c>
      <c r="D27" s="6">
        <f t="shared" si="0"/>
        <v>0.31425647681325813</v>
      </c>
      <c r="E27" s="7">
        <f t="shared" si="1"/>
        <v>1.6384717486921895E-2</v>
      </c>
    </row>
    <row r="28" spans="1:5" x14ac:dyDescent="0.25">
      <c r="A28" s="4" t="s">
        <v>29</v>
      </c>
      <c r="B28" s="5">
        <v>41154</v>
      </c>
      <c r="C28" s="5">
        <v>10754</v>
      </c>
      <c r="D28" s="6">
        <f t="shared" si="0"/>
        <v>0.26131117266851339</v>
      </c>
      <c r="E28" s="7">
        <f t="shared" si="1"/>
        <v>1.3994222210655076E-2</v>
      </c>
    </row>
    <row r="29" spans="1:5" x14ac:dyDescent="0.25">
      <c r="A29" s="4" t="s">
        <v>30</v>
      </c>
      <c r="B29" s="5">
        <v>37422</v>
      </c>
      <c r="C29" s="5">
        <v>9074</v>
      </c>
      <c r="D29" s="6">
        <f t="shared" si="0"/>
        <v>0.24247768692213137</v>
      </c>
      <c r="E29" s="7">
        <f t="shared" si="1"/>
        <v>1.1808031647711006E-2</v>
      </c>
    </row>
    <row r="30" spans="1:5" x14ac:dyDescent="0.25">
      <c r="A30" s="4" t="s">
        <v>31</v>
      </c>
      <c r="B30" s="5">
        <v>14820</v>
      </c>
      <c r="C30" s="5">
        <v>3695</v>
      </c>
      <c r="D30" s="6">
        <f t="shared" si="0"/>
        <v>0.24932523616734142</v>
      </c>
      <c r="E30" s="7">
        <f t="shared" si="1"/>
        <v>4.8083179345704396E-3</v>
      </c>
    </row>
    <row r="31" spans="1:5" x14ac:dyDescent="0.25">
      <c r="A31" s="4" t="s">
        <v>32</v>
      </c>
      <c r="B31" s="5">
        <v>29445</v>
      </c>
      <c r="C31" s="5">
        <v>8319</v>
      </c>
      <c r="D31" s="6">
        <f t="shared" si="0"/>
        <v>0.2825267447784004</v>
      </c>
      <c r="E31" s="7">
        <f t="shared" si="1"/>
        <v>1.0825547198292689E-2</v>
      </c>
    </row>
    <row r="32" spans="1:5" x14ac:dyDescent="0.25">
      <c r="A32" s="4" t="s">
        <v>33</v>
      </c>
      <c r="B32" s="5">
        <v>44773</v>
      </c>
      <c r="C32" s="5">
        <v>17147</v>
      </c>
      <c r="D32" s="6">
        <f t="shared" si="0"/>
        <v>0.38297634735219888</v>
      </c>
      <c r="E32" s="7">
        <f t="shared" si="1"/>
        <v>2.2313458085001171E-2</v>
      </c>
    </row>
    <row r="33" spans="1:5" x14ac:dyDescent="0.25">
      <c r="A33" s="4" t="s">
        <v>34</v>
      </c>
      <c r="B33" s="5">
        <v>62136</v>
      </c>
      <c r="C33" s="5">
        <v>20000</v>
      </c>
      <c r="D33" s="6">
        <f t="shared" si="0"/>
        <v>0.32187459765675291</v>
      </c>
      <c r="E33" s="7">
        <f t="shared" si="1"/>
        <v>2.6026078130286547E-2</v>
      </c>
    </row>
    <row r="34" spans="1:5" x14ac:dyDescent="0.25">
      <c r="A34" s="4" t="s">
        <v>35</v>
      </c>
      <c r="B34" s="5">
        <v>78800</v>
      </c>
      <c r="C34" s="5">
        <v>20499</v>
      </c>
      <c r="D34" s="6">
        <f t="shared" si="0"/>
        <v>0.26013959390862945</v>
      </c>
      <c r="E34" s="7">
        <f t="shared" si="1"/>
        <v>2.6675428779637196E-2</v>
      </c>
    </row>
    <row r="35" spans="1:5" x14ac:dyDescent="0.25">
      <c r="A35" s="4" t="s">
        <v>36</v>
      </c>
      <c r="B35" s="5">
        <v>16015</v>
      </c>
      <c r="C35" s="5">
        <v>3879</v>
      </c>
      <c r="D35" s="6">
        <f t="shared" si="0"/>
        <v>0.24221042772400875</v>
      </c>
      <c r="E35" s="7">
        <f t="shared" si="1"/>
        <v>5.0477578533690759E-3</v>
      </c>
    </row>
    <row r="36" spans="1:5" x14ac:dyDescent="0.25">
      <c r="A36" s="4" t="s">
        <v>37</v>
      </c>
      <c r="B36" s="5">
        <v>48188</v>
      </c>
      <c r="C36" s="5">
        <v>13525</v>
      </c>
      <c r="D36" s="6">
        <f t="shared" si="0"/>
        <v>0.28067153648211174</v>
      </c>
      <c r="E36" s="7">
        <f t="shared" si="1"/>
        <v>1.7600135335606278E-2</v>
      </c>
    </row>
    <row r="37" spans="1:5" x14ac:dyDescent="0.25">
      <c r="A37" s="4" t="s">
        <v>38</v>
      </c>
      <c r="B37" s="5">
        <v>62783</v>
      </c>
      <c r="C37" s="5">
        <v>15716</v>
      </c>
      <c r="D37" s="6">
        <f t="shared" si="0"/>
        <v>0.25032253954095857</v>
      </c>
      <c r="E37" s="7">
        <f t="shared" si="1"/>
        <v>2.0451292194779168E-2</v>
      </c>
    </row>
    <row r="38" spans="1:5" x14ac:dyDescent="0.25">
      <c r="A38" s="4" t="s">
        <v>39</v>
      </c>
      <c r="B38" s="5">
        <v>20298</v>
      </c>
      <c r="C38" s="5">
        <v>4096</v>
      </c>
      <c r="D38" s="6">
        <f t="shared" si="0"/>
        <v>0.2017932801261208</v>
      </c>
      <c r="E38" s="7">
        <f t="shared" si="1"/>
        <v>5.3301408010826851E-3</v>
      </c>
    </row>
    <row r="39" spans="1:5" x14ac:dyDescent="0.25">
      <c r="A39" s="4" t="s">
        <v>40</v>
      </c>
      <c r="B39" s="5">
        <v>33175</v>
      </c>
      <c r="C39" s="5">
        <v>11239</v>
      </c>
      <c r="D39" s="6">
        <f t="shared" si="0"/>
        <v>0.33877920120572719</v>
      </c>
      <c r="E39" s="7">
        <f t="shared" si="1"/>
        <v>1.4625354605314524E-2</v>
      </c>
    </row>
    <row r="40" spans="1:5" x14ac:dyDescent="0.25">
      <c r="A40" s="4" t="s">
        <v>41</v>
      </c>
      <c r="B40" s="5">
        <v>7445</v>
      </c>
      <c r="C40" s="5">
        <v>2125</v>
      </c>
      <c r="D40" s="6">
        <f t="shared" si="0"/>
        <v>0.28542646071188715</v>
      </c>
      <c r="E40" s="7">
        <f t="shared" si="1"/>
        <v>2.7652708013429458E-3</v>
      </c>
    </row>
    <row r="41" spans="1:5" x14ac:dyDescent="0.25">
      <c r="A41" s="4" t="s">
        <v>42</v>
      </c>
      <c r="B41" s="5">
        <v>67274</v>
      </c>
      <c r="C41" s="5">
        <v>19877</v>
      </c>
      <c r="D41" s="6">
        <f t="shared" si="0"/>
        <v>0.29546332907215267</v>
      </c>
      <c r="E41" s="7">
        <f t="shared" si="1"/>
        <v>2.5866017749785284E-2</v>
      </c>
    </row>
    <row r="42" spans="1:5" x14ac:dyDescent="0.25">
      <c r="A42" s="8" t="s">
        <v>43</v>
      </c>
      <c r="B42" s="9">
        <v>1032979</v>
      </c>
      <c r="C42" s="9">
        <v>289972</v>
      </c>
      <c r="D42" s="10">
        <f t="shared" si="0"/>
        <v>0.28071432236279731</v>
      </c>
      <c r="E42" s="11">
        <f t="shared" si="1"/>
        <v>0.37734169637977255</v>
      </c>
    </row>
    <row r="43" spans="1:5" x14ac:dyDescent="0.25">
      <c r="A43" s="155" t="s">
        <v>44</v>
      </c>
      <c r="B43" s="155"/>
      <c r="C43" s="155"/>
      <c r="D43" s="155"/>
      <c r="E43" s="155"/>
    </row>
    <row r="44" spans="1:5" x14ac:dyDescent="0.25">
      <c r="A44" s="4" t="s">
        <v>45</v>
      </c>
      <c r="B44" s="5">
        <v>1886</v>
      </c>
      <c r="C44" s="5">
        <v>450</v>
      </c>
      <c r="D44" s="6">
        <f t="shared" si="0"/>
        <v>0.23860021208907742</v>
      </c>
      <c r="E44" s="7">
        <f t="shared" si="1"/>
        <v>5.8558675793144734E-4</v>
      </c>
    </row>
    <row r="45" spans="1:5" x14ac:dyDescent="0.25">
      <c r="A45" s="4" t="s">
        <v>46</v>
      </c>
      <c r="B45" s="5">
        <v>2412</v>
      </c>
      <c r="C45" s="5">
        <v>596</v>
      </c>
      <c r="D45" s="6">
        <f t="shared" si="0"/>
        <v>0.2470978441127695</v>
      </c>
      <c r="E45" s="7">
        <f t="shared" si="1"/>
        <v>7.7557712828253906E-4</v>
      </c>
    </row>
    <row r="46" spans="1:5" x14ac:dyDescent="0.25">
      <c r="A46" s="4" t="s">
        <v>47</v>
      </c>
      <c r="B46" s="5">
        <v>662</v>
      </c>
      <c r="C46" s="5">
        <v>141</v>
      </c>
      <c r="D46" s="6">
        <f t="shared" si="0"/>
        <v>0.21299093655589124</v>
      </c>
      <c r="E46" s="7">
        <f t="shared" si="1"/>
        <v>1.8348385081852015E-4</v>
      </c>
    </row>
    <row r="47" spans="1:5" x14ac:dyDescent="0.25">
      <c r="A47" s="4" t="s">
        <v>48</v>
      </c>
      <c r="B47" s="5">
        <v>6774</v>
      </c>
      <c r="C47" s="5">
        <v>1674</v>
      </c>
      <c r="D47" s="6">
        <f t="shared" si="0"/>
        <v>0.2471213463241807</v>
      </c>
      <c r="E47" s="7">
        <f t="shared" si="1"/>
        <v>2.1783827395049841E-3</v>
      </c>
    </row>
    <row r="48" spans="1:5" x14ac:dyDescent="0.25">
      <c r="A48" s="4" t="s">
        <v>49</v>
      </c>
      <c r="B48" s="5">
        <v>3080</v>
      </c>
      <c r="C48" s="5">
        <v>516</v>
      </c>
      <c r="D48" s="6">
        <f t="shared" si="0"/>
        <v>0.16753246753246753</v>
      </c>
      <c r="E48" s="7">
        <f t="shared" si="1"/>
        <v>6.714728157613929E-4</v>
      </c>
    </row>
    <row r="49" spans="1:5" x14ac:dyDescent="0.25">
      <c r="A49" s="4" t="s">
        <v>50</v>
      </c>
      <c r="B49" s="5">
        <v>1120</v>
      </c>
      <c r="C49" s="5">
        <v>277</v>
      </c>
      <c r="D49" s="6">
        <f t="shared" si="0"/>
        <v>0.24732142857142858</v>
      </c>
      <c r="E49" s="7">
        <f t="shared" si="1"/>
        <v>3.6046118210446867E-4</v>
      </c>
    </row>
    <row r="50" spans="1:5" x14ac:dyDescent="0.25">
      <c r="A50" s="4" t="s">
        <v>51</v>
      </c>
      <c r="B50" s="5">
        <v>970</v>
      </c>
      <c r="C50" s="5">
        <v>207</v>
      </c>
      <c r="D50" s="6">
        <f t="shared" si="0"/>
        <v>0.21340206185567009</v>
      </c>
      <c r="E50" s="7">
        <f t="shared" si="1"/>
        <v>2.6936990864846576E-4</v>
      </c>
    </row>
    <row r="51" spans="1:5" x14ac:dyDescent="0.25">
      <c r="A51" s="4" t="s">
        <v>52</v>
      </c>
      <c r="B51" s="5">
        <v>4041</v>
      </c>
      <c r="C51" s="5">
        <v>862</v>
      </c>
      <c r="D51" s="6">
        <f t="shared" si="0"/>
        <v>0.21331353625340263</v>
      </c>
      <c r="E51" s="7">
        <f t="shared" si="1"/>
        <v>1.1217239674153501E-3</v>
      </c>
    </row>
    <row r="52" spans="1:5" x14ac:dyDescent="0.25">
      <c r="A52" s="4" t="s">
        <v>53</v>
      </c>
      <c r="B52" s="5">
        <v>1009</v>
      </c>
      <c r="C52" s="5">
        <v>249</v>
      </c>
      <c r="D52" s="6">
        <f t="shared" si="0"/>
        <v>0.24677898909811694</v>
      </c>
      <c r="E52" s="7">
        <f t="shared" si="1"/>
        <v>3.2402467272206752E-4</v>
      </c>
    </row>
    <row r="53" spans="1:5" x14ac:dyDescent="0.25">
      <c r="A53" s="4" t="s">
        <v>54</v>
      </c>
      <c r="B53" s="5">
        <v>724</v>
      </c>
      <c r="C53" s="5">
        <v>98</v>
      </c>
      <c r="D53" s="6">
        <f t="shared" si="0"/>
        <v>0.13535911602209943</v>
      </c>
      <c r="E53" s="7">
        <f t="shared" si="1"/>
        <v>1.2752778283840407E-4</v>
      </c>
    </row>
    <row r="54" spans="1:5" x14ac:dyDescent="0.25">
      <c r="A54" s="4" t="s">
        <v>55</v>
      </c>
      <c r="B54" s="5">
        <v>1251</v>
      </c>
      <c r="C54" s="5">
        <v>267</v>
      </c>
      <c r="D54" s="6">
        <f t="shared" si="0"/>
        <v>0.21342925659472423</v>
      </c>
      <c r="E54" s="7">
        <f t="shared" si="1"/>
        <v>3.4744814303932538E-4</v>
      </c>
    </row>
    <row r="55" spans="1:5" x14ac:dyDescent="0.25">
      <c r="A55" s="4" t="s">
        <v>56</v>
      </c>
      <c r="B55" s="5">
        <v>1056</v>
      </c>
      <c r="C55" s="5">
        <v>179</v>
      </c>
      <c r="D55" s="6">
        <f t="shared" si="0"/>
        <v>0.16950757575757575</v>
      </c>
      <c r="E55" s="7">
        <f t="shared" si="1"/>
        <v>2.329333992660646E-4</v>
      </c>
    </row>
    <row r="56" spans="1:5" x14ac:dyDescent="0.25">
      <c r="A56" s="4" t="s">
        <v>57</v>
      </c>
      <c r="B56" s="5">
        <v>2380</v>
      </c>
      <c r="C56" s="5">
        <v>399</v>
      </c>
      <c r="D56" s="6">
        <f t="shared" si="0"/>
        <v>0.1676470588235294</v>
      </c>
      <c r="E56" s="7">
        <f t="shared" si="1"/>
        <v>5.192202586992166E-4</v>
      </c>
    </row>
    <row r="57" spans="1:5" x14ac:dyDescent="0.25">
      <c r="A57" s="4" t="s">
        <v>58</v>
      </c>
      <c r="B57" s="5">
        <v>4290</v>
      </c>
      <c r="C57" s="5">
        <v>579</v>
      </c>
      <c r="D57" s="6">
        <f t="shared" si="0"/>
        <v>0.13496503496503495</v>
      </c>
      <c r="E57" s="7">
        <f t="shared" si="1"/>
        <v>7.5345496187179551E-4</v>
      </c>
    </row>
    <row r="58" spans="1:5" x14ac:dyDescent="0.25">
      <c r="A58" s="4" t="s">
        <v>59</v>
      </c>
      <c r="B58" s="5">
        <v>1525</v>
      </c>
      <c r="C58" s="5">
        <v>249</v>
      </c>
      <c r="D58" s="6">
        <f t="shared" si="0"/>
        <v>0.16327868852459015</v>
      </c>
      <c r="E58" s="7">
        <f t="shared" si="1"/>
        <v>3.2402467272206752E-4</v>
      </c>
    </row>
    <row r="59" spans="1:5" x14ac:dyDescent="0.25">
      <c r="A59" s="4" t="s">
        <v>60</v>
      </c>
      <c r="B59" s="5">
        <v>4256</v>
      </c>
      <c r="C59" s="5">
        <v>908</v>
      </c>
      <c r="D59" s="6">
        <f t="shared" si="0"/>
        <v>0.21334586466165414</v>
      </c>
      <c r="E59" s="7">
        <f t="shared" si="1"/>
        <v>1.1815839471150092E-3</v>
      </c>
    </row>
    <row r="60" spans="1:5" x14ac:dyDescent="0.25">
      <c r="A60" s="4" t="s">
        <v>61</v>
      </c>
      <c r="B60" s="5">
        <v>1256</v>
      </c>
      <c r="C60" s="5">
        <v>268</v>
      </c>
      <c r="D60" s="6">
        <f t="shared" si="0"/>
        <v>0.21337579617834396</v>
      </c>
      <c r="E60" s="7">
        <f t="shared" si="1"/>
        <v>3.4874944694583974E-4</v>
      </c>
    </row>
    <row r="61" spans="1:5" x14ac:dyDescent="0.25">
      <c r="A61" s="4" t="s">
        <v>62</v>
      </c>
      <c r="B61" s="5">
        <v>325</v>
      </c>
      <c r="C61" s="5">
        <v>55</v>
      </c>
      <c r="D61" s="6">
        <f t="shared" si="0"/>
        <v>0.16923076923076924</v>
      </c>
      <c r="E61" s="7">
        <f t="shared" si="1"/>
        <v>7.1571714858287999E-5</v>
      </c>
    </row>
    <row r="62" spans="1:5" x14ac:dyDescent="0.25">
      <c r="A62" s="4" t="s">
        <v>63</v>
      </c>
      <c r="B62" s="5">
        <v>3802</v>
      </c>
      <c r="C62" s="5">
        <v>940</v>
      </c>
      <c r="D62" s="6">
        <f t="shared" si="0"/>
        <v>0.24723829563387692</v>
      </c>
      <c r="E62" s="7">
        <f t="shared" si="1"/>
        <v>1.2232256721234677E-3</v>
      </c>
    </row>
    <row r="63" spans="1:5" x14ac:dyDescent="0.25">
      <c r="A63" s="4" t="s">
        <v>64</v>
      </c>
      <c r="B63" s="5">
        <v>399</v>
      </c>
      <c r="C63" s="5">
        <v>85</v>
      </c>
      <c r="D63" s="6">
        <f t="shared" si="0"/>
        <v>0.21303258145363407</v>
      </c>
      <c r="E63" s="7">
        <f t="shared" si="1"/>
        <v>1.1061083205371782E-4</v>
      </c>
    </row>
    <row r="64" spans="1:5" x14ac:dyDescent="0.25">
      <c r="A64" s="4" t="s">
        <v>65</v>
      </c>
      <c r="B64" s="5">
        <v>1546</v>
      </c>
      <c r="C64" s="5">
        <v>262</v>
      </c>
      <c r="D64" s="6">
        <f t="shared" si="0"/>
        <v>0.16946959896507116</v>
      </c>
      <c r="E64" s="7">
        <f t="shared" si="1"/>
        <v>3.4094162350675376E-4</v>
      </c>
    </row>
    <row r="65" spans="1:5" x14ac:dyDescent="0.25">
      <c r="A65" s="4" t="s">
        <v>66</v>
      </c>
      <c r="B65" s="5">
        <v>14259</v>
      </c>
      <c r="C65" s="5">
        <v>3913</v>
      </c>
      <c r="D65" s="6">
        <f t="shared" si="0"/>
        <v>0.27442317133038785</v>
      </c>
      <c r="E65" s="7">
        <f t="shared" si="1"/>
        <v>5.092002186190563E-3</v>
      </c>
    </row>
    <row r="66" spans="1:5" x14ac:dyDescent="0.25">
      <c r="A66" s="4" t="s">
        <v>67</v>
      </c>
      <c r="B66" s="5">
        <v>7051</v>
      </c>
      <c r="C66" s="5">
        <v>1683</v>
      </c>
      <c r="D66" s="6">
        <f t="shared" si="0"/>
        <v>0.23868954758190328</v>
      </c>
      <c r="E66" s="7">
        <f t="shared" si="1"/>
        <v>2.1900944746636127E-3</v>
      </c>
    </row>
    <row r="67" spans="1:5" x14ac:dyDescent="0.25">
      <c r="A67" s="4" t="s">
        <v>68</v>
      </c>
      <c r="B67" s="5">
        <v>3333</v>
      </c>
      <c r="C67" s="5">
        <v>450</v>
      </c>
      <c r="D67" s="6">
        <f t="shared" si="0"/>
        <v>0.13501350135013501</v>
      </c>
      <c r="E67" s="7">
        <f t="shared" si="1"/>
        <v>5.8558675793144734E-4</v>
      </c>
    </row>
    <row r="68" spans="1:5" x14ac:dyDescent="0.25">
      <c r="A68" s="4" t="s">
        <v>69</v>
      </c>
      <c r="B68" s="5">
        <v>8406</v>
      </c>
      <c r="C68" s="5">
        <v>1696</v>
      </c>
      <c r="D68" s="6">
        <f t="shared" si="0"/>
        <v>0.20176064715679276</v>
      </c>
      <c r="E68" s="7">
        <f t="shared" si="1"/>
        <v>2.207011425448299E-3</v>
      </c>
    </row>
    <row r="69" spans="1:5" x14ac:dyDescent="0.25">
      <c r="A69" s="4" t="s">
        <v>70</v>
      </c>
      <c r="B69" s="5">
        <v>3560</v>
      </c>
      <c r="C69" s="5">
        <v>603</v>
      </c>
      <c r="D69" s="6">
        <f t="shared" ref="D69:D76" si="2">C69/B69</f>
        <v>0.16938202247191012</v>
      </c>
      <c r="E69" s="7">
        <f t="shared" ref="E69:E76" si="3">C69/C$76</f>
        <v>7.8468625562813936E-4</v>
      </c>
    </row>
    <row r="70" spans="1:5" x14ac:dyDescent="0.25">
      <c r="A70" s="4" t="s">
        <v>71</v>
      </c>
      <c r="B70" s="5">
        <v>1521</v>
      </c>
      <c r="C70" s="5">
        <v>258</v>
      </c>
      <c r="D70" s="6">
        <f t="shared" si="2"/>
        <v>0.16962524654832348</v>
      </c>
      <c r="E70" s="7">
        <f t="shared" si="3"/>
        <v>3.3573640788069645E-4</v>
      </c>
    </row>
    <row r="71" spans="1:5" x14ac:dyDescent="0.25">
      <c r="A71" s="4" t="s">
        <v>72</v>
      </c>
      <c r="B71" s="5">
        <v>1206</v>
      </c>
      <c r="C71" s="5">
        <v>298</v>
      </c>
      <c r="D71" s="6">
        <f t="shared" si="2"/>
        <v>0.2470978441127695</v>
      </c>
      <c r="E71" s="7">
        <f t="shared" si="3"/>
        <v>3.8778856414126953E-4</v>
      </c>
    </row>
    <row r="72" spans="1:5" x14ac:dyDescent="0.25">
      <c r="A72" s="4" t="s">
        <v>73</v>
      </c>
      <c r="B72" s="5">
        <v>1853</v>
      </c>
      <c r="C72" s="5">
        <v>395</v>
      </c>
      <c r="D72" s="6">
        <f t="shared" si="2"/>
        <v>0.21316783594171615</v>
      </c>
      <c r="E72" s="7">
        <f t="shared" si="3"/>
        <v>5.1401504307315934E-4</v>
      </c>
    </row>
    <row r="73" spans="1:5" x14ac:dyDescent="0.25">
      <c r="A73" s="4" t="s">
        <v>74</v>
      </c>
      <c r="B73" s="5">
        <v>7562</v>
      </c>
      <c r="C73" s="5">
        <v>1234</v>
      </c>
      <c r="D73" s="6">
        <f t="shared" si="2"/>
        <v>0.1631843427664639</v>
      </c>
      <c r="E73" s="7">
        <f t="shared" si="3"/>
        <v>1.6058090206386799E-3</v>
      </c>
    </row>
    <row r="74" spans="1:5" x14ac:dyDescent="0.25">
      <c r="A74" s="4" t="s">
        <v>75</v>
      </c>
      <c r="B74" s="5">
        <v>1784</v>
      </c>
      <c r="C74" s="5">
        <v>291</v>
      </c>
      <c r="D74" s="6">
        <f t="shared" si="2"/>
        <v>0.16311659192825112</v>
      </c>
      <c r="E74" s="7">
        <f t="shared" si="3"/>
        <v>3.7867943679566928E-4</v>
      </c>
    </row>
    <row r="75" spans="1:5" x14ac:dyDescent="0.25">
      <c r="A75" s="8" t="s">
        <v>76</v>
      </c>
      <c r="B75" s="9">
        <v>95299</v>
      </c>
      <c r="C75" s="9">
        <v>20082</v>
      </c>
      <c r="D75" s="10">
        <f t="shared" si="2"/>
        <v>0.21072624056915604</v>
      </c>
      <c r="E75" s="11">
        <f t="shared" si="3"/>
        <v>2.6132785050620722E-2</v>
      </c>
    </row>
    <row r="76" spans="1:5" x14ac:dyDescent="0.25">
      <c r="A76" s="8" t="s">
        <v>77</v>
      </c>
      <c r="B76" s="9">
        <v>2746796</v>
      </c>
      <c r="C76" s="9">
        <v>768460</v>
      </c>
      <c r="D76" s="10">
        <f t="shared" si="2"/>
        <v>0.27976595276824345</v>
      </c>
      <c r="E76" s="11">
        <f t="shared" si="3"/>
        <v>1</v>
      </c>
    </row>
    <row r="78" spans="1:5" x14ac:dyDescent="0.25">
      <c r="A78" s="49" t="s">
        <v>444</v>
      </c>
    </row>
  </sheetData>
  <sheetProtection algorithmName="SHA-512" hashValue="CRCQEqG8La+DzprBipvb8umrFfZyYsYpeeuqRPbL/Us4PHmbKG3B6bYpFMtNDDTjf/yXxVugZW/iCRmmlr2O0A==" saltValue="KMvufPN5ElzIOr/OaPGHFg==" spinCount="100000" sheet="1" objects="1" scenarios="1" formatCells="0" formatColumns="0" formatRows="0"/>
  <mergeCells count="3">
    <mergeCell ref="A3:E3"/>
    <mergeCell ref="A12:E12"/>
    <mergeCell ref="A43:E43"/>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6"/>
  <sheetViews>
    <sheetView workbookViewId="0">
      <selection activeCell="B29" sqref="B29"/>
    </sheetView>
  </sheetViews>
  <sheetFormatPr defaultColWidth="11" defaultRowHeight="15.75" x14ac:dyDescent="0.25"/>
  <cols>
    <col min="1" max="1" width="14.5" customWidth="1"/>
    <col min="2" max="2" width="31.375" customWidth="1"/>
    <col min="3" max="3" width="15.875" customWidth="1"/>
    <col min="4" max="4" width="20.875" customWidth="1"/>
  </cols>
  <sheetData>
    <row r="1" spans="1:4" x14ac:dyDescent="0.25">
      <c r="A1" s="46" t="s">
        <v>358</v>
      </c>
      <c r="B1" s="46"/>
      <c r="C1" s="46"/>
      <c r="D1" s="46"/>
    </row>
    <row r="2" spans="1:4" x14ac:dyDescent="0.25">
      <c r="A2" s="81" t="s">
        <v>359</v>
      </c>
      <c r="B2" s="82" t="s">
        <v>360</v>
      </c>
      <c r="C2" s="82" t="s">
        <v>361</v>
      </c>
      <c r="D2" s="82" t="s">
        <v>362</v>
      </c>
    </row>
    <row r="3" spans="1:4" ht="116.45" customHeight="1" x14ac:dyDescent="0.25">
      <c r="A3" s="83" t="s">
        <v>363</v>
      </c>
      <c r="B3" s="84" t="s">
        <v>364</v>
      </c>
      <c r="C3" s="85" t="s">
        <v>477</v>
      </c>
      <c r="D3" s="84" t="s">
        <v>365</v>
      </c>
    </row>
    <row r="4" spans="1:4" ht="108" customHeight="1" x14ac:dyDescent="0.25">
      <c r="A4" s="83" t="s">
        <v>366</v>
      </c>
      <c r="B4" s="84" t="s">
        <v>367</v>
      </c>
      <c r="C4" s="85">
        <v>6795</v>
      </c>
      <c r="D4" s="84" t="s">
        <v>368</v>
      </c>
    </row>
    <row r="5" spans="1:4" ht="120" customHeight="1" x14ac:dyDescent="0.25">
      <c r="A5" s="83" t="s">
        <v>369</v>
      </c>
      <c r="B5" s="84" t="s">
        <v>370</v>
      </c>
      <c r="C5" s="85">
        <v>2468</v>
      </c>
      <c r="D5" s="84" t="s">
        <v>431</v>
      </c>
    </row>
    <row r="6" spans="1:4" x14ac:dyDescent="0.25">
      <c r="A6" s="86" t="s">
        <v>371</v>
      </c>
      <c r="B6" s="87"/>
      <c r="C6" s="203">
        <v>99504</v>
      </c>
      <c r="D6" s="204"/>
    </row>
  </sheetData>
  <sheetProtection algorithmName="SHA-512" hashValue="u1ecjhU0S29GJt5XuKzI2XlPF0rH6bDK78d49Vl3oYwuOFPn8jnu0zf6jUzd9VaOZVjhON9C+tG+eWPZYVkaBg==" saltValue="U584xXnD30+kEeUiebQLjw==" spinCount="100000" sheet="1" objects="1" scenarios="1"/>
  <mergeCells count="1">
    <mergeCell ref="C6:D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J8"/>
  <sheetViews>
    <sheetView workbookViewId="0">
      <selection activeCell="B29" sqref="B29"/>
    </sheetView>
  </sheetViews>
  <sheetFormatPr defaultColWidth="11" defaultRowHeight="15.75" x14ac:dyDescent="0.25"/>
  <cols>
    <col min="3" max="3" width="11.625" customWidth="1"/>
    <col min="6" max="6" width="11.5" customWidth="1"/>
    <col min="9" max="9" width="11.375" customWidth="1"/>
  </cols>
  <sheetData>
    <row r="1" spans="1:10" x14ac:dyDescent="0.25">
      <c r="A1" s="46" t="s">
        <v>372</v>
      </c>
      <c r="B1" s="46"/>
      <c r="C1" s="46"/>
      <c r="D1" s="46"/>
      <c r="E1" s="46"/>
      <c r="F1" s="46"/>
      <c r="G1" s="74"/>
      <c r="H1" s="74"/>
      <c r="I1" s="74"/>
      <c r="J1" s="74"/>
    </row>
    <row r="2" spans="1:10" x14ac:dyDescent="0.25">
      <c r="A2" s="205"/>
      <c r="B2" s="207" t="s">
        <v>373</v>
      </c>
      <c r="C2" s="208"/>
      <c r="D2" s="209"/>
      <c r="E2" s="207" t="s">
        <v>374</v>
      </c>
      <c r="F2" s="208"/>
      <c r="G2" s="209"/>
      <c r="H2" s="207" t="s">
        <v>375</v>
      </c>
      <c r="I2" s="208"/>
      <c r="J2" s="209"/>
    </row>
    <row r="3" spans="1:10" ht="48.75" x14ac:dyDescent="0.25">
      <c r="A3" s="206"/>
      <c r="B3" s="75" t="s">
        <v>376</v>
      </c>
      <c r="C3" s="75" t="s">
        <v>377</v>
      </c>
      <c r="D3" s="75" t="s">
        <v>378</v>
      </c>
      <c r="E3" s="75" t="s">
        <v>379</v>
      </c>
      <c r="F3" s="75" t="s">
        <v>380</v>
      </c>
      <c r="G3" s="75" t="s">
        <v>381</v>
      </c>
      <c r="H3" s="75" t="s">
        <v>382</v>
      </c>
      <c r="I3" s="75" t="s">
        <v>383</v>
      </c>
      <c r="J3" s="75" t="s">
        <v>384</v>
      </c>
    </row>
    <row r="4" spans="1:10" x14ac:dyDescent="0.25">
      <c r="A4" s="86" t="s">
        <v>385</v>
      </c>
      <c r="B4" s="66">
        <v>10815</v>
      </c>
      <c r="C4" s="66">
        <v>7515</v>
      </c>
      <c r="D4" s="71">
        <v>18330</v>
      </c>
      <c r="E4" s="66">
        <v>10815</v>
      </c>
      <c r="F4" s="71">
        <v>4175</v>
      </c>
      <c r="G4" s="89">
        <v>14990</v>
      </c>
      <c r="H4" s="66">
        <v>10815</v>
      </c>
      <c r="I4" s="66">
        <v>16701</v>
      </c>
      <c r="J4" s="71">
        <v>27515</v>
      </c>
    </row>
    <row r="5" spans="1:10" x14ac:dyDescent="0.25">
      <c r="A5" s="86" t="s">
        <v>386</v>
      </c>
      <c r="B5" s="66">
        <v>22092</v>
      </c>
      <c r="C5" s="66">
        <v>39274</v>
      </c>
      <c r="D5" s="66">
        <v>61366</v>
      </c>
      <c r="E5" s="66">
        <v>22092</v>
      </c>
      <c r="F5" s="71">
        <v>32728</v>
      </c>
      <c r="G5" s="89">
        <v>54820</v>
      </c>
      <c r="H5" s="66">
        <v>22092</v>
      </c>
      <c r="I5" s="66">
        <v>121095</v>
      </c>
      <c r="J5" s="71">
        <v>143187</v>
      </c>
    </row>
    <row r="6" spans="1:10" x14ac:dyDescent="0.25">
      <c r="A6" s="86" t="s">
        <v>387</v>
      </c>
      <c r="B6" s="66">
        <v>44706</v>
      </c>
      <c r="C6" s="72" t="s">
        <v>388</v>
      </c>
      <c r="D6" s="66">
        <v>44706</v>
      </c>
      <c r="E6" s="66">
        <v>44706</v>
      </c>
      <c r="F6" s="72" t="s">
        <v>388</v>
      </c>
      <c r="G6" s="66">
        <v>44706</v>
      </c>
      <c r="H6" s="66">
        <v>44706</v>
      </c>
      <c r="I6" s="72" t="s">
        <v>388</v>
      </c>
      <c r="J6" s="66">
        <v>44706</v>
      </c>
    </row>
    <row r="7" spans="1:10" x14ac:dyDescent="0.25">
      <c r="A7" s="86" t="s">
        <v>88</v>
      </c>
      <c r="B7" s="90">
        <v>77612</v>
      </c>
      <c r="C7" s="90">
        <v>46790</v>
      </c>
      <c r="D7" s="90">
        <v>124402</v>
      </c>
      <c r="E7" s="90">
        <v>77612</v>
      </c>
      <c r="F7" s="67">
        <v>36904</v>
      </c>
      <c r="G7" s="91">
        <v>114516</v>
      </c>
      <c r="H7" s="90">
        <v>77612</v>
      </c>
      <c r="I7" s="90">
        <v>137796</v>
      </c>
      <c r="J7" s="90">
        <v>215409</v>
      </c>
    </row>
    <row r="8" spans="1:10" x14ac:dyDescent="0.25">
      <c r="A8" s="73" t="s">
        <v>389</v>
      </c>
      <c r="B8" s="73"/>
      <c r="C8" s="73"/>
      <c r="D8" s="73"/>
      <c r="E8" s="73"/>
      <c r="F8" s="73"/>
      <c r="G8" s="73"/>
      <c r="H8" s="73"/>
      <c r="I8" s="73"/>
      <c r="J8" s="73"/>
    </row>
  </sheetData>
  <sheetProtection algorithmName="SHA-512" hashValue="D8JmptFsK+hbcCb5ZjkMb9aVB65zNq4lczoaUGMXAP97u0YHJYQZxp8QPEfuKvEBDolRrHUUAh6q1dzSThTxdA==" saltValue="ycpgCIZQ9HiuMVu1gFvC/A==" spinCount="100000" sheet="1" objects="1" scenarios="1" formatCells="0" formatColumns="0" formatRows="0"/>
  <mergeCells count="4">
    <mergeCell ref="A2:A3"/>
    <mergeCell ref="B2:D2"/>
    <mergeCell ref="E2:G2"/>
    <mergeCell ref="H2:J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72"/>
  <sheetViews>
    <sheetView workbookViewId="0">
      <selection activeCell="B29" sqref="B29"/>
    </sheetView>
  </sheetViews>
  <sheetFormatPr defaultColWidth="11" defaultRowHeight="15.75" x14ac:dyDescent="0.25"/>
  <sheetData>
    <row r="1" spans="1:5" x14ac:dyDescent="0.25">
      <c r="A1" s="46" t="s">
        <v>395</v>
      </c>
    </row>
    <row r="2" spans="1:5" ht="36.75" x14ac:dyDescent="0.25">
      <c r="A2" s="92" t="s">
        <v>177</v>
      </c>
      <c r="B2" s="29" t="s">
        <v>390</v>
      </c>
      <c r="C2" s="29" t="s">
        <v>391</v>
      </c>
      <c r="D2" s="29" t="s">
        <v>392</v>
      </c>
      <c r="E2" s="29" t="s">
        <v>393</v>
      </c>
    </row>
    <row r="3" spans="1:5" x14ac:dyDescent="0.25">
      <c r="A3" s="31" t="s">
        <v>14</v>
      </c>
      <c r="B3" s="93">
        <v>1.5096220318001318E-2</v>
      </c>
      <c r="C3" s="31">
        <v>1878</v>
      </c>
      <c r="D3" s="31">
        <v>1727.037911111111</v>
      </c>
      <c r="E3" s="31">
        <v>3267.7193444444447</v>
      </c>
    </row>
    <row r="4" spans="1:5" x14ac:dyDescent="0.25">
      <c r="A4" s="31" t="s">
        <v>45</v>
      </c>
      <c r="B4" s="93">
        <v>4.0192279866883168E-4</v>
      </c>
      <c r="C4" s="31">
        <v>50</v>
      </c>
      <c r="D4" s="31">
        <v>50</v>
      </c>
      <c r="E4" s="31">
        <v>50</v>
      </c>
    </row>
    <row r="5" spans="1:5" x14ac:dyDescent="0.25">
      <c r="A5" s="31" t="s">
        <v>15</v>
      </c>
      <c r="B5" s="93">
        <v>2.1703831128116913E-4</v>
      </c>
      <c r="C5" s="31">
        <v>27</v>
      </c>
      <c r="D5" s="31">
        <v>27</v>
      </c>
      <c r="E5" s="31">
        <v>27</v>
      </c>
    </row>
    <row r="6" spans="1:5" x14ac:dyDescent="0.25">
      <c r="A6" s="31" t="s">
        <v>46</v>
      </c>
      <c r="B6" s="93">
        <v>5.9484574202987091E-4</v>
      </c>
      <c r="C6" s="31">
        <v>74</v>
      </c>
      <c r="D6" s="31">
        <v>72.759555555555565</v>
      </c>
      <c r="E6" s="31">
        <v>85.419222222222231</v>
      </c>
    </row>
    <row r="7" spans="1:5" x14ac:dyDescent="0.25">
      <c r="A7" s="31" t="s">
        <v>16</v>
      </c>
      <c r="B7" s="93">
        <v>2.0899985530779246E-3</v>
      </c>
      <c r="C7" s="31">
        <v>260</v>
      </c>
      <c r="D7" s="31">
        <v>240.52502222222222</v>
      </c>
      <c r="E7" s="31">
        <v>439.28178888888897</v>
      </c>
    </row>
    <row r="8" spans="1:5" x14ac:dyDescent="0.25">
      <c r="A8" s="31" t="s">
        <v>5</v>
      </c>
      <c r="B8" s="93">
        <v>6.6317261780357226E-3</v>
      </c>
      <c r="C8" s="31">
        <v>825</v>
      </c>
      <c r="D8" s="31">
        <v>722.66333333333341</v>
      </c>
      <c r="E8" s="31">
        <v>1767.0858333333335</v>
      </c>
    </row>
    <row r="9" spans="1:5" x14ac:dyDescent="0.25">
      <c r="A9" s="31" t="s">
        <v>47</v>
      </c>
      <c r="B9" s="93">
        <v>1.1253838362727288E-3</v>
      </c>
      <c r="C9" s="31">
        <v>140</v>
      </c>
      <c r="D9" s="31">
        <v>123.62613333333333</v>
      </c>
      <c r="E9" s="31">
        <v>290.73373333333336</v>
      </c>
    </row>
    <row r="10" spans="1:5" x14ac:dyDescent="0.25">
      <c r="A10" s="31" t="s">
        <v>17</v>
      </c>
      <c r="B10" s="93">
        <v>1.2387260654973392E-2</v>
      </c>
      <c r="C10" s="31">
        <v>1541</v>
      </c>
      <c r="D10" s="31">
        <v>1486.9166222222223</v>
      </c>
      <c r="E10" s="31">
        <v>2038.8780888888889</v>
      </c>
    </row>
    <row r="11" spans="1:5" x14ac:dyDescent="0.25">
      <c r="A11" s="31" t="s">
        <v>18</v>
      </c>
      <c r="B11" s="93">
        <v>2.1784215687850679E-3</v>
      </c>
      <c r="C11" s="31">
        <v>271</v>
      </c>
      <c r="D11" s="31">
        <v>260.45622222222221</v>
      </c>
      <c r="E11" s="31">
        <v>368.06338888888888</v>
      </c>
    </row>
    <row r="12" spans="1:5" x14ac:dyDescent="0.25">
      <c r="A12" s="31" t="s">
        <v>19</v>
      </c>
      <c r="B12" s="93">
        <v>3.536920628285719E-4</v>
      </c>
      <c r="C12" s="31">
        <v>44</v>
      </c>
      <c r="D12" s="31">
        <v>41.271022222222221</v>
      </c>
      <c r="E12" s="31">
        <v>69.122288888888889</v>
      </c>
    </row>
    <row r="13" spans="1:5" x14ac:dyDescent="0.25">
      <c r="A13" s="31" t="s">
        <v>20</v>
      </c>
      <c r="B13" s="93">
        <v>5.5835115191074099E-2</v>
      </c>
      <c r="C13" s="31">
        <v>6946</v>
      </c>
      <c r="D13" s="31">
        <v>6455.1561333333339</v>
      </c>
      <c r="E13" s="31">
        <v>11464.586233333335</v>
      </c>
    </row>
    <row r="14" spans="1:5" x14ac:dyDescent="0.25">
      <c r="A14" s="31" t="s">
        <v>48</v>
      </c>
      <c r="B14" s="93">
        <v>1.9935370813974054E-3</v>
      </c>
      <c r="C14" s="31">
        <v>248</v>
      </c>
      <c r="D14" s="31">
        <v>218.7255111111111</v>
      </c>
      <c r="E14" s="31">
        <v>517.49364444444439</v>
      </c>
    </row>
    <row r="15" spans="1:5" x14ac:dyDescent="0.25">
      <c r="A15" s="31" t="s">
        <v>49</v>
      </c>
      <c r="B15" s="93">
        <v>4.5015353450909151E-2</v>
      </c>
      <c r="C15" s="31">
        <v>5600</v>
      </c>
      <c r="D15" s="31">
        <v>5397.9315999999999</v>
      </c>
      <c r="E15" s="31">
        <v>7460.1913000000004</v>
      </c>
    </row>
    <row r="16" spans="1:5" x14ac:dyDescent="0.25">
      <c r="A16" s="31" t="s">
        <v>50</v>
      </c>
      <c r="B16" s="93">
        <v>5.6269191813636439E-4</v>
      </c>
      <c r="C16" s="31">
        <v>70</v>
      </c>
      <c r="D16" s="31">
        <v>70</v>
      </c>
      <c r="E16" s="31">
        <v>70</v>
      </c>
    </row>
    <row r="17" spans="1:5" x14ac:dyDescent="0.25">
      <c r="A17" s="31" t="s">
        <v>6</v>
      </c>
      <c r="B17" s="93">
        <v>4.1639201942090965E-3</v>
      </c>
      <c r="C17" s="31">
        <v>518</v>
      </c>
      <c r="D17" s="31">
        <v>453.74497777777776</v>
      </c>
      <c r="E17" s="31">
        <v>1109.5157111111112</v>
      </c>
    </row>
    <row r="18" spans="1:5" x14ac:dyDescent="0.25">
      <c r="A18" s="31" t="s">
        <v>21</v>
      </c>
      <c r="B18" s="93">
        <v>1.3745759714474043E-3</v>
      </c>
      <c r="C18" s="31">
        <v>171</v>
      </c>
      <c r="D18" s="31">
        <v>150.03648888888887</v>
      </c>
      <c r="E18" s="31">
        <v>363.98485555555555</v>
      </c>
    </row>
    <row r="19" spans="1:5" x14ac:dyDescent="0.25">
      <c r="A19" s="31" t="s">
        <v>22</v>
      </c>
      <c r="B19" s="93">
        <v>4.5417276249577979E-3</v>
      </c>
      <c r="C19" s="31">
        <v>565</v>
      </c>
      <c r="D19" s="31">
        <v>528.03475555555553</v>
      </c>
      <c r="E19" s="31">
        <v>905.29282222222218</v>
      </c>
    </row>
    <row r="20" spans="1:5" x14ac:dyDescent="0.25">
      <c r="A20" s="31" t="s">
        <v>51</v>
      </c>
      <c r="B20" s="93">
        <v>0</v>
      </c>
      <c r="C20" s="31">
        <v>0</v>
      </c>
      <c r="D20" s="31">
        <v>0</v>
      </c>
      <c r="E20" s="31">
        <v>0</v>
      </c>
    </row>
    <row r="21" spans="1:5" x14ac:dyDescent="0.25">
      <c r="A21" s="31" t="s">
        <v>52</v>
      </c>
      <c r="B21" s="93">
        <v>4.706515972412019E-2</v>
      </c>
      <c r="C21" s="31">
        <v>5855</v>
      </c>
      <c r="D21" s="31">
        <v>5132.4411111111112</v>
      </c>
      <c r="E21" s="31">
        <v>12506.696944444444</v>
      </c>
    </row>
    <row r="22" spans="1:5" x14ac:dyDescent="0.25">
      <c r="A22" s="31" t="s">
        <v>53</v>
      </c>
      <c r="B22" s="93">
        <v>7.4918409671870228E-3</v>
      </c>
      <c r="C22" s="31">
        <v>932</v>
      </c>
      <c r="D22" s="31">
        <v>912.27693333333332</v>
      </c>
      <c r="E22" s="31">
        <v>1113.5656333333334</v>
      </c>
    </row>
    <row r="23" spans="1:5" x14ac:dyDescent="0.25">
      <c r="A23" s="31" t="s">
        <v>54</v>
      </c>
      <c r="B23" s="93">
        <v>1.4284336264690278E-2</v>
      </c>
      <c r="C23" s="31">
        <v>1777</v>
      </c>
      <c r="D23" s="31">
        <v>1755.0441333333333</v>
      </c>
      <c r="E23" s="31">
        <v>1979.1202333333333</v>
      </c>
    </row>
    <row r="24" spans="1:5" x14ac:dyDescent="0.25">
      <c r="A24" s="31" t="s">
        <v>55</v>
      </c>
      <c r="B24" s="93">
        <v>4.0192279866883172E-5</v>
      </c>
      <c r="C24" s="31">
        <v>5</v>
      </c>
      <c r="D24" s="31">
        <v>5</v>
      </c>
      <c r="E24" s="31">
        <v>5</v>
      </c>
    </row>
    <row r="25" spans="1:5" x14ac:dyDescent="0.25">
      <c r="A25" s="31" t="s">
        <v>56</v>
      </c>
      <c r="B25" s="93">
        <v>7.3391103036928662E-3</v>
      </c>
      <c r="C25" s="31">
        <v>913</v>
      </c>
      <c r="D25" s="31">
        <v>883.72551111111102</v>
      </c>
      <c r="E25" s="31">
        <v>1182.4936444444443</v>
      </c>
    </row>
    <row r="26" spans="1:5" x14ac:dyDescent="0.25">
      <c r="A26" s="31" t="s">
        <v>57</v>
      </c>
      <c r="B26" s="93">
        <v>1.5699104516004567E-2</v>
      </c>
      <c r="C26" s="31">
        <v>1953</v>
      </c>
      <c r="D26" s="31">
        <v>1850.1671555555556</v>
      </c>
      <c r="E26" s="31">
        <v>2899.6535222222228</v>
      </c>
    </row>
    <row r="27" spans="1:5" x14ac:dyDescent="0.25">
      <c r="A27" s="31" t="s">
        <v>58</v>
      </c>
      <c r="B27" s="93">
        <v>5.6245076445716309E-2</v>
      </c>
      <c r="C27" s="31">
        <v>6997</v>
      </c>
      <c r="D27" s="31">
        <v>6543.4935111111108</v>
      </c>
      <c r="E27" s="31">
        <v>11171.867644444445</v>
      </c>
    </row>
    <row r="28" spans="1:5" x14ac:dyDescent="0.25">
      <c r="A28" s="31" t="s">
        <v>23</v>
      </c>
      <c r="B28" s="93">
        <v>1.2539991318467549E-3</v>
      </c>
      <c r="C28" s="31">
        <v>156</v>
      </c>
      <c r="D28" s="31">
        <v>136.77311111111112</v>
      </c>
      <c r="E28" s="31">
        <v>332.99794444444444</v>
      </c>
    </row>
    <row r="29" spans="1:5" x14ac:dyDescent="0.25">
      <c r="A29" s="31" t="s">
        <v>24</v>
      </c>
      <c r="B29" s="93">
        <v>4.1349817527049401E-2</v>
      </c>
      <c r="C29" s="31">
        <v>5144</v>
      </c>
      <c r="D29" s="31">
        <v>4822.7248888888889</v>
      </c>
      <c r="E29" s="31">
        <v>8101.5785555555558</v>
      </c>
    </row>
    <row r="30" spans="1:5" x14ac:dyDescent="0.25">
      <c r="A30" s="31" t="s">
        <v>7</v>
      </c>
      <c r="B30" s="93">
        <v>0.11434703622128262</v>
      </c>
      <c r="C30" s="31">
        <v>14225</v>
      </c>
      <c r="D30" s="31">
        <v>13209.820266666668</v>
      </c>
      <c r="E30" s="31">
        <v>23570.491466666666</v>
      </c>
    </row>
    <row r="31" spans="1:5" x14ac:dyDescent="0.25">
      <c r="A31" s="31" t="s">
        <v>59</v>
      </c>
      <c r="B31" s="93">
        <v>7.23461037603897E-5</v>
      </c>
      <c r="C31" s="31">
        <v>9</v>
      </c>
      <c r="D31" s="31">
        <v>9</v>
      </c>
      <c r="E31" s="31">
        <v>9</v>
      </c>
    </row>
    <row r="32" spans="1:5" x14ac:dyDescent="0.25">
      <c r="A32" s="31" t="s">
        <v>25</v>
      </c>
      <c r="B32" s="93">
        <v>1.7346987990546774E-2</v>
      </c>
      <c r="C32" s="31">
        <v>2158</v>
      </c>
      <c r="D32" s="31">
        <v>1979.5000444444445</v>
      </c>
      <c r="E32" s="31">
        <v>3801.2260777777783</v>
      </c>
    </row>
    <row r="33" spans="1:5" x14ac:dyDescent="0.25">
      <c r="A33" s="31" t="s">
        <v>60</v>
      </c>
      <c r="B33" s="93">
        <v>3.1430362855902638E-3</v>
      </c>
      <c r="C33" s="31">
        <v>391</v>
      </c>
      <c r="D33" s="31">
        <v>370.28457777777777</v>
      </c>
      <c r="E33" s="31">
        <v>581.70101111111103</v>
      </c>
    </row>
    <row r="34" spans="1:5" x14ac:dyDescent="0.25">
      <c r="A34" s="31" t="s">
        <v>61</v>
      </c>
      <c r="B34" s="93">
        <v>1.5433835468883137E-3</v>
      </c>
      <c r="C34" s="31">
        <v>192</v>
      </c>
      <c r="D34" s="31">
        <v>168.43155555555555</v>
      </c>
      <c r="E34" s="31">
        <v>408.96522222222222</v>
      </c>
    </row>
    <row r="35" spans="1:5" x14ac:dyDescent="0.25">
      <c r="A35" s="31" t="s">
        <v>62</v>
      </c>
      <c r="B35" s="93">
        <v>3.6976897477532513E-3</v>
      </c>
      <c r="C35" s="31">
        <v>460</v>
      </c>
      <c r="D35" s="31">
        <v>460</v>
      </c>
      <c r="E35" s="31">
        <v>460</v>
      </c>
    </row>
    <row r="36" spans="1:5" x14ac:dyDescent="0.25">
      <c r="A36" s="31" t="s">
        <v>26</v>
      </c>
      <c r="B36" s="93">
        <v>2.8102442082924711E-2</v>
      </c>
      <c r="C36" s="31">
        <v>3496</v>
      </c>
      <c r="D36" s="31">
        <v>3143.8378222222227</v>
      </c>
      <c r="E36" s="31">
        <v>6737.9171888888895</v>
      </c>
    </row>
    <row r="37" spans="1:5" x14ac:dyDescent="0.25">
      <c r="A37" s="31" t="s">
        <v>27</v>
      </c>
      <c r="B37" s="93">
        <v>1.9010948377035739E-2</v>
      </c>
      <c r="C37" s="31">
        <v>2365</v>
      </c>
      <c r="D37" s="31">
        <v>2129.0674666666664</v>
      </c>
      <c r="E37" s="31">
        <v>4536.9360666666671</v>
      </c>
    </row>
    <row r="38" spans="1:5" x14ac:dyDescent="0.25">
      <c r="A38" s="31" t="s">
        <v>28</v>
      </c>
      <c r="B38" s="93">
        <v>7.0738412565714379E-4</v>
      </c>
      <c r="C38" s="31">
        <v>88</v>
      </c>
      <c r="D38" s="31">
        <v>78.324533333333335</v>
      </c>
      <c r="E38" s="31">
        <v>177.06993333333335</v>
      </c>
    </row>
    <row r="39" spans="1:5" x14ac:dyDescent="0.25">
      <c r="A39" s="31" t="s">
        <v>63</v>
      </c>
      <c r="B39" s="93">
        <v>7.1381489043584505E-3</v>
      </c>
      <c r="C39" s="31">
        <v>888</v>
      </c>
      <c r="D39" s="31">
        <v>862.44684444444442</v>
      </c>
      <c r="E39" s="31">
        <v>1123.2359777777779</v>
      </c>
    </row>
    <row r="40" spans="1:5" x14ac:dyDescent="0.25">
      <c r="A40" s="31" t="s">
        <v>64</v>
      </c>
      <c r="B40" s="93">
        <v>0</v>
      </c>
      <c r="C40" s="31">
        <v>0</v>
      </c>
      <c r="D40" s="31">
        <v>0</v>
      </c>
      <c r="E40" s="31">
        <v>0</v>
      </c>
    </row>
    <row r="41" spans="1:5" x14ac:dyDescent="0.25">
      <c r="A41" s="31" t="s">
        <v>65</v>
      </c>
      <c r="B41" s="93">
        <v>4.1880355621292265E-3</v>
      </c>
      <c r="C41" s="31">
        <v>521</v>
      </c>
      <c r="D41" s="31">
        <v>517.4027111111111</v>
      </c>
      <c r="E41" s="31">
        <v>554.11574444444443</v>
      </c>
    </row>
    <row r="42" spans="1:5" x14ac:dyDescent="0.25">
      <c r="A42" s="31" t="s">
        <v>29</v>
      </c>
      <c r="B42" s="93">
        <v>7.7072715872735162E-2</v>
      </c>
      <c r="C42" s="31">
        <v>9588</v>
      </c>
      <c r="D42" s="31">
        <v>8976.2128000000012</v>
      </c>
      <c r="E42" s="31">
        <v>15219.9604</v>
      </c>
    </row>
    <row r="43" spans="1:5" x14ac:dyDescent="0.25">
      <c r="A43" s="31" t="s">
        <v>30</v>
      </c>
      <c r="B43" s="93">
        <v>5.3696885902155917E-3</v>
      </c>
      <c r="C43" s="31">
        <v>668</v>
      </c>
      <c r="D43" s="31">
        <v>616.64560000000006</v>
      </c>
      <c r="E43" s="31">
        <v>1140.7558000000001</v>
      </c>
    </row>
    <row r="44" spans="1:5" x14ac:dyDescent="0.25">
      <c r="A44" s="31" t="s">
        <v>31</v>
      </c>
      <c r="B44" s="93">
        <v>6.9613028729441648E-3</v>
      </c>
      <c r="C44" s="31">
        <v>866</v>
      </c>
      <c r="D44" s="31">
        <v>807.07888888888897</v>
      </c>
      <c r="E44" s="31">
        <v>1408.4130555555557</v>
      </c>
    </row>
    <row r="45" spans="1:5" x14ac:dyDescent="0.25">
      <c r="A45" s="31" t="s">
        <v>8</v>
      </c>
      <c r="B45" s="93">
        <v>9.9982315396858576E-2</v>
      </c>
      <c r="C45" s="31">
        <v>12438</v>
      </c>
      <c r="D45" s="31">
        <v>10915.47848888889</v>
      </c>
      <c r="E45" s="31">
        <v>26453.953355555554</v>
      </c>
    </row>
    <row r="46" spans="1:5" x14ac:dyDescent="0.25">
      <c r="A46" s="31" t="s">
        <v>66</v>
      </c>
      <c r="B46" s="93">
        <v>0</v>
      </c>
      <c r="C46" s="31">
        <v>0</v>
      </c>
      <c r="D46" s="31">
        <v>0</v>
      </c>
      <c r="E46" s="31">
        <v>0</v>
      </c>
    </row>
    <row r="47" spans="1:5" x14ac:dyDescent="0.25">
      <c r="A47" s="31" t="s">
        <v>67</v>
      </c>
      <c r="B47" s="93">
        <v>7.1542258163052039E-4</v>
      </c>
      <c r="C47" s="31">
        <v>89</v>
      </c>
      <c r="D47" s="31">
        <v>77.960044444444449</v>
      </c>
      <c r="E47" s="31">
        <v>190.63107777777779</v>
      </c>
    </row>
    <row r="48" spans="1:5" x14ac:dyDescent="0.25">
      <c r="A48" s="31" t="s">
        <v>32</v>
      </c>
      <c r="B48" s="93">
        <v>3.2153823893506535E-5</v>
      </c>
      <c r="C48" s="31">
        <v>4</v>
      </c>
      <c r="D48" s="31">
        <v>4</v>
      </c>
      <c r="E48" s="31">
        <v>4</v>
      </c>
    </row>
    <row r="49" spans="1:5" x14ac:dyDescent="0.25">
      <c r="A49" s="31" t="s">
        <v>68</v>
      </c>
      <c r="B49" s="93">
        <v>5.2571502065883189E-3</v>
      </c>
      <c r="C49" s="31">
        <v>654</v>
      </c>
      <c r="D49" s="31">
        <v>631.42391111111112</v>
      </c>
      <c r="E49" s="31">
        <v>861.82984444444446</v>
      </c>
    </row>
    <row r="50" spans="1:5" x14ac:dyDescent="0.25">
      <c r="A50" s="31" t="s">
        <v>9</v>
      </c>
      <c r="B50" s="93">
        <v>3.1872477934438356E-2</v>
      </c>
      <c r="C50" s="31">
        <v>3965</v>
      </c>
      <c r="D50" s="31">
        <v>3494.8715555555559</v>
      </c>
      <c r="E50" s="31">
        <v>8292.8852222222231</v>
      </c>
    </row>
    <row r="51" spans="1:5" x14ac:dyDescent="0.25">
      <c r="A51" s="31" t="s">
        <v>33</v>
      </c>
      <c r="B51" s="93">
        <v>3.9388434269545507E-3</v>
      </c>
      <c r="C51" s="31">
        <v>490</v>
      </c>
      <c r="D51" s="31">
        <v>463.82662222222223</v>
      </c>
      <c r="E51" s="31">
        <v>730.94558888888878</v>
      </c>
    </row>
    <row r="52" spans="1:5" x14ac:dyDescent="0.25">
      <c r="A52" s="31" t="s">
        <v>10</v>
      </c>
      <c r="B52" s="93">
        <v>9.9146315975627397E-2</v>
      </c>
      <c r="C52" s="31">
        <v>12334</v>
      </c>
      <c r="D52" s="31">
        <v>11236.702844444444</v>
      </c>
      <c r="E52" s="31">
        <v>22435.443977777781</v>
      </c>
    </row>
    <row r="53" spans="1:5" x14ac:dyDescent="0.25">
      <c r="A53" s="31" t="s">
        <v>34</v>
      </c>
      <c r="B53" s="93">
        <v>4.565842992877928E-3</v>
      </c>
      <c r="C53" s="31">
        <v>568</v>
      </c>
      <c r="D53" s="31">
        <v>508.83080000000007</v>
      </c>
      <c r="E53" s="31">
        <v>1112.6969000000001</v>
      </c>
    </row>
    <row r="54" spans="1:5" x14ac:dyDescent="0.25">
      <c r="A54" s="31" t="s">
        <v>11</v>
      </c>
      <c r="B54" s="93">
        <v>1.0932300123792222E-3</v>
      </c>
      <c r="C54" s="31">
        <v>136</v>
      </c>
      <c r="D54" s="31">
        <v>119.12995555555554</v>
      </c>
      <c r="E54" s="31">
        <v>291.30142222222219</v>
      </c>
    </row>
    <row r="55" spans="1:5" x14ac:dyDescent="0.25">
      <c r="A55" s="31" t="s">
        <v>35</v>
      </c>
      <c r="B55" s="93">
        <v>4.733042877124162E-2</v>
      </c>
      <c r="C55" s="31">
        <v>5888</v>
      </c>
      <c r="D55" s="31">
        <v>5512.0212888888891</v>
      </c>
      <c r="E55" s="31">
        <v>9349.1662555555558</v>
      </c>
    </row>
    <row r="56" spans="1:5" x14ac:dyDescent="0.25">
      <c r="A56" s="31" t="s">
        <v>69</v>
      </c>
      <c r="B56" s="93">
        <v>3.2716515811642899E-3</v>
      </c>
      <c r="C56" s="31">
        <v>407</v>
      </c>
      <c r="D56" s="31">
        <v>365.19702222222224</v>
      </c>
      <c r="E56" s="31">
        <v>791.8277888888889</v>
      </c>
    </row>
    <row r="57" spans="1:5" x14ac:dyDescent="0.25">
      <c r="A57" s="31" t="s">
        <v>39</v>
      </c>
      <c r="B57" s="93">
        <v>9.3808781209305317E-3</v>
      </c>
      <c r="C57" s="31">
        <v>1167</v>
      </c>
      <c r="D57" s="31">
        <v>1108.451022222222</v>
      </c>
      <c r="E57" s="31">
        <v>1705.9872888888888</v>
      </c>
    </row>
    <row r="58" spans="1:5" x14ac:dyDescent="0.25">
      <c r="A58" s="31" t="s">
        <v>40</v>
      </c>
      <c r="B58" s="93">
        <v>1.0851915564058456E-2</v>
      </c>
      <c r="C58" s="31">
        <v>1350</v>
      </c>
      <c r="D58" s="31">
        <v>1263.7891111111112</v>
      </c>
      <c r="E58" s="31">
        <v>2143.6359444444442</v>
      </c>
    </row>
    <row r="59" spans="1:5" x14ac:dyDescent="0.25">
      <c r="A59" s="31" t="s">
        <v>36</v>
      </c>
      <c r="B59" s="93">
        <v>2.4115367920129901E-3</v>
      </c>
      <c r="C59" s="31">
        <v>300</v>
      </c>
      <c r="D59" s="31">
        <v>265.39160000000004</v>
      </c>
      <c r="E59" s="31">
        <v>618.59630000000016</v>
      </c>
    </row>
    <row r="60" spans="1:5" x14ac:dyDescent="0.25">
      <c r="A60" s="31" t="s">
        <v>37</v>
      </c>
      <c r="B60" s="93">
        <v>3.183228565457147E-3</v>
      </c>
      <c r="C60" s="31">
        <v>396</v>
      </c>
      <c r="D60" s="31">
        <v>366.72551111111108</v>
      </c>
      <c r="E60" s="31">
        <v>665.49364444444439</v>
      </c>
    </row>
    <row r="61" spans="1:5" x14ac:dyDescent="0.25">
      <c r="A61" s="31" t="s">
        <v>38</v>
      </c>
      <c r="B61" s="93">
        <v>2.813459590681822E-3</v>
      </c>
      <c r="C61" s="31">
        <v>350</v>
      </c>
      <c r="D61" s="31">
        <v>312.04240000000004</v>
      </c>
      <c r="E61" s="31">
        <v>699.42820000000006</v>
      </c>
    </row>
    <row r="62" spans="1:5" x14ac:dyDescent="0.25">
      <c r="A62" s="31" t="s">
        <v>41</v>
      </c>
      <c r="B62" s="93">
        <v>4.7426890242922137E-3</v>
      </c>
      <c r="C62" s="31">
        <v>590</v>
      </c>
      <c r="D62" s="31">
        <v>522.27173333333337</v>
      </c>
      <c r="E62" s="31">
        <v>1213.4895333333334</v>
      </c>
    </row>
    <row r="63" spans="1:5" x14ac:dyDescent="0.25">
      <c r="A63" s="31" t="s">
        <v>70</v>
      </c>
      <c r="B63" s="93">
        <v>7.1220719924116977E-3</v>
      </c>
      <c r="C63" s="31">
        <v>886</v>
      </c>
      <c r="D63" s="31">
        <v>839.60737777777786</v>
      </c>
      <c r="E63" s="31">
        <v>1313.0789111111114</v>
      </c>
    </row>
    <row r="64" spans="1:5" x14ac:dyDescent="0.25">
      <c r="A64" s="31" t="s">
        <v>71</v>
      </c>
      <c r="B64" s="93">
        <v>0</v>
      </c>
      <c r="C64" s="31">
        <v>0</v>
      </c>
      <c r="D64" s="31">
        <v>0</v>
      </c>
      <c r="E64" s="31">
        <v>0</v>
      </c>
    </row>
    <row r="65" spans="1:5" x14ac:dyDescent="0.25">
      <c r="A65" s="31" t="s">
        <v>72</v>
      </c>
      <c r="B65" s="93">
        <v>1.205768396006495E-3</v>
      </c>
      <c r="C65" s="31">
        <v>150</v>
      </c>
      <c r="D65" s="31">
        <v>150</v>
      </c>
      <c r="E65" s="31">
        <v>150</v>
      </c>
    </row>
    <row r="66" spans="1:5" x14ac:dyDescent="0.25">
      <c r="A66" s="31" t="s">
        <v>42</v>
      </c>
      <c r="B66" s="93">
        <v>1.5787527531711709E-2</v>
      </c>
      <c r="C66" s="31">
        <v>1964</v>
      </c>
      <c r="D66" s="31">
        <v>1735.6341777777777</v>
      </c>
      <c r="E66" s="31">
        <v>4066.2788111111113</v>
      </c>
    </row>
    <row r="67" spans="1:5" x14ac:dyDescent="0.25">
      <c r="A67" s="31" t="s">
        <v>73</v>
      </c>
      <c r="B67" s="93">
        <v>0</v>
      </c>
      <c r="C67" s="31">
        <v>0</v>
      </c>
      <c r="D67" s="31">
        <v>0</v>
      </c>
      <c r="E67" s="31">
        <v>0</v>
      </c>
    </row>
    <row r="68" spans="1:5" x14ac:dyDescent="0.25">
      <c r="A68" s="31" t="s">
        <v>74</v>
      </c>
      <c r="B68" s="93">
        <v>7.23461037603897E-5</v>
      </c>
      <c r="C68" s="31">
        <v>9</v>
      </c>
      <c r="D68" s="31">
        <v>7.8836000000000004</v>
      </c>
      <c r="E68" s="31">
        <v>19.277300000000004</v>
      </c>
    </row>
    <row r="69" spans="1:5" x14ac:dyDescent="0.25">
      <c r="A69" s="31" t="s">
        <v>75</v>
      </c>
      <c r="B69" s="93">
        <v>3.7780743074870181E-4</v>
      </c>
      <c r="C69" s="31">
        <v>47</v>
      </c>
      <c r="D69" s="31">
        <v>41.169911111111119</v>
      </c>
      <c r="E69" s="31">
        <v>100.67034444444447</v>
      </c>
    </row>
    <row r="70" spans="1:5" x14ac:dyDescent="0.25">
      <c r="A70" s="31" t="s">
        <v>394</v>
      </c>
      <c r="B70" s="93">
        <v>1.0811723284191572E-2</v>
      </c>
      <c r="C70" s="31">
        <v>1345</v>
      </c>
      <c r="D70" s="31">
        <v>1178.1602222222223</v>
      </c>
      <c r="E70" s="31">
        <v>2880.8853888888889</v>
      </c>
    </row>
    <row r="71" spans="1:5" x14ac:dyDescent="0.25">
      <c r="A71" s="94" t="s">
        <v>202</v>
      </c>
      <c r="B71" s="95">
        <v>1</v>
      </c>
      <c r="C71" s="36">
        <v>124402</v>
      </c>
      <c r="D71" s="96">
        <v>114516.15395555555</v>
      </c>
      <c r="E71" s="36">
        <v>215408.63342222219</v>
      </c>
    </row>
    <row r="72" spans="1:5" x14ac:dyDescent="0.25">
      <c r="A72" s="73" t="s">
        <v>389</v>
      </c>
      <c r="B72" s="88"/>
      <c r="D72" s="88"/>
      <c r="E72" s="88"/>
    </row>
  </sheetData>
  <sheetProtection algorithmName="SHA-512" hashValue="mPGng1jyXfqbTw9n3tC4rIPzawheg1j/j0PyIN77PlfcEtY/mOOX3EDYesITXHemBYzO+rK6RTEAlwOY6GBDRg==" saltValue="kkHHeJ9YUMj40PKcrFxJTQ==" spinCount="100000" sheet="1" objects="1" scenarios="1" formatCells="0" formatColumns="0" formatRows="0"/>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G73"/>
  <sheetViews>
    <sheetView zoomScale="120" zoomScaleNormal="120" workbookViewId="0">
      <selection activeCell="B29" sqref="B29"/>
    </sheetView>
  </sheetViews>
  <sheetFormatPr defaultColWidth="11" defaultRowHeight="15.75" x14ac:dyDescent="0.25"/>
  <cols>
    <col min="1" max="1" width="12.625" customWidth="1"/>
    <col min="2" max="2" width="13" customWidth="1"/>
    <col min="3" max="3" width="13.5" customWidth="1"/>
  </cols>
  <sheetData>
    <row r="1" spans="1:5" x14ac:dyDescent="0.25">
      <c r="A1" s="46" t="s">
        <v>396</v>
      </c>
      <c r="B1" s="97"/>
      <c r="C1" s="97"/>
      <c r="D1" s="97"/>
      <c r="E1" s="88"/>
    </row>
    <row r="2" spans="1:5" ht="36.75" x14ac:dyDescent="0.25">
      <c r="A2" s="29" t="s">
        <v>177</v>
      </c>
      <c r="B2" s="29" t="s">
        <v>397</v>
      </c>
      <c r="C2" s="29" t="s">
        <v>398</v>
      </c>
      <c r="D2" s="29" t="s">
        <v>399</v>
      </c>
      <c r="E2" s="29" t="s">
        <v>400</v>
      </c>
    </row>
    <row r="3" spans="1:5" x14ac:dyDescent="0.25">
      <c r="A3" s="31" t="s">
        <v>14</v>
      </c>
      <c r="B3" s="31">
        <v>165.14690000000002</v>
      </c>
      <c r="C3" s="31">
        <v>337.35239999999999</v>
      </c>
      <c r="D3" s="31">
        <v>661</v>
      </c>
      <c r="E3" s="31">
        <v>1163.4992999999999</v>
      </c>
    </row>
    <row r="4" spans="1:5" x14ac:dyDescent="0.25">
      <c r="A4" s="31" t="s">
        <v>45</v>
      </c>
      <c r="B4" s="31">
        <v>0</v>
      </c>
      <c r="C4" s="31">
        <v>0</v>
      </c>
      <c r="D4" s="31">
        <v>50</v>
      </c>
      <c r="E4" s="31">
        <v>50</v>
      </c>
    </row>
    <row r="5" spans="1:5" x14ac:dyDescent="0.25">
      <c r="A5" s="31" t="s">
        <v>15</v>
      </c>
      <c r="B5" s="31">
        <v>0</v>
      </c>
      <c r="C5" s="31">
        <v>0</v>
      </c>
      <c r="D5" s="31">
        <v>27</v>
      </c>
      <c r="E5" s="31">
        <v>27</v>
      </c>
    </row>
    <row r="6" spans="1:5" x14ac:dyDescent="0.25">
      <c r="A6" s="31" t="s">
        <v>46</v>
      </c>
      <c r="B6" s="31">
        <v>1.357</v>
      </c>
      <c r="C6" s="31">
        <v>2.7719999999999998</v>
      </c>
      <c r="D6" s="31">
        <v>64</v>
      </c>
      <c r="E6" s="31">
        <v>68.129000000000005</v>
      </c>
    </row>
    <row r="7" spans="1:5" x14ac:dyDescent="0.25">
      <c r="A7" s="31" t="s">
        <v>16</v>
      </c>
      <c r="B7" s="31">
        <v>21.3049</v>
      </c>
      <c r="C7" s="31">
        <v>43.520399999999995</v>
      </c>
      <c r="D7" s="31">
        <v>103</v>
      </c>
      <c r="E7" s="31">
        <v>167.8253</v>
      </c>
    </row>
    <row r="8" spans="1:5" x14ac:dyDescent="0.25">
      <c r="A8" s="31" t="s">
        <v>5</v>
      </c>
      <c r="B8" s="31">
        <v>111.9525</v>
      </c>
      <c r="C8" s="31">
        <v>228.69</v>
      </c>
      <c r="D8" s="31">
        <v>0</v>
      </c>
      <c r="E8" s="31">
        <v>340.64249999999998</v>
      </c>
    </row>
    <row r="9" spans="1:5" x14ac:dyDescent="0.25">
      <c r="A9" s="31" t="s">
        <v>47</v>
      </c>
      <c r="B9" s="31">
        <v>17.912400000000002</v>
      </c>
      <c r="C9" s="31">
        <v>36.590399999999995</v>
      </c>
      <c r="D9" s="31">
        <v>8</v>
      </c>
      <c r="E9" s="31">
        <v>62.502799999999993</v>
      </c>
    </row>
    <row r="10" spans="1:5" x14ac:dyDescent="0.25">
      <c r="A10" s="31" t="s">
        <v>17</v>
      </c>
      <c r="B10" s="31">
        <v>59.165199999999999</v>
      </c>
      <c r="C10" s="31">
        <v>120.8592</v>
      </c>
      <c r="D10" s="31">
        <v>1105</v>
      </c>
      <c r="E10" s="31">
        <v>1285.0244</v>
      </c>
    </row>
    <row r="11" spans="1:5" x14ac:dyDescent="0.25">
      <c r="A11" s="31" t="s">
        <v>18</v>
      </c>
      <c r="B11" s="31">
        <v>11.5345</v>
      </c>
      <c r="C11" s="31">
        <v>23.562000000000001</v>
      </c>
      <c r="D11" s="31">
        <v>186</v>
      </c>
      <c r="E11" s="31">
        <v>221.09649999999999</v>
      </c>
    </row>
    <row r="12" spans="1:5" x14ac:dyDescent="0.25">
      <c r="A12" s="31" t="s">
        <v>19</v>
      </c>
      <c r="B12" s="31">
        <v>2.9854000000000003</v>
      </c>
      <c r="C12" s="31">
        <v>6.0983999999999998</v>
      </c>
      <c r="D12" s="31">
        <v>22</v>
      </c>
      <c r="E12" s="31">
        <v>31.0838</v>
      </c>
    </row>
    <row r="13" spans="1:5" x14ac:dyDescent="0.25">
      <c r="A13" s="31" t="s">
        <v>20</v>
      </c>
      <c r="B13" s="31">
        <v>536.96489999999994</v>
      </c>
      <c r="C13" s="31">
        <v>1096.8804</v>
      </c>
      <c r="D13" s="31">
        <v>2989</v>
      </c>
      <c r="E13" s="31">
        <v>4622.8453</v>
      </c>
    </row>
    <row r="14" spans="1:5" x14ac:dyDescent="0.25">
      <c r="A14" s="31" t="s">
        <v>48</v>
      </c>
      <c r="B14" s="31">
        <v>32.025199999999998</v>
      </c>
      <c r="C14" s="31">
        <v>65.419200000000004</v>
      </c>
      <c r="D14" s="31">
        <v>12</v>
      </c>
      <c r="E14" s="31">
        <v>109.4444</v>
      </c>
    </row>
    <row r="15" spans="1:5" x14ac:dyDescent="0.25">
      <c r="A15" s="31" t="s">
        <v>49</v>
      </c>
      <c r="B15" s="31">
        <v>221.05529999999999</v>
      </c>
      <c r="C15" s="31">
        <v>451.55879999999996</v>
      </c>
      <c r="D15" s="31">
        <v>3971</v>
      </c>
      <c r="E15" s="31">
        <v>4643.6140999999998</v>
      </c>
    </row>
    <row r="16" spans="1:5" x14ac:dyDescent="0.25">
      <c r="A16" s="31" t="s">
        <v>50</v>
      </c>
      <c r="B16" s="31">
        <v>0</v>
      </c>
      <c r="C16" s="31">
        <v>0</v>
      </c>
      <c r="D16" s="31">
        <v>70</v>
      </c>
      <c r="E16" s="31">
        <v>70</v>
      </c>
    </row>
    <row r="17" spans="1:5" x14ac:dyDescent="0.25">
      <c r="A17" s="31" t="s">
        <v>6</v>
      </c>
      <c r="B17" s="31">
        <v>70.292599999999993</v>
      </c>
      <c r="C17" s="31">
        <v>143.58959999999999</v>
      </c>
      <c r="D17" s="31">
        <v>0</v>
      </c>
      <c r="E17" s="31">
        <v>213.88219999999998</v>
      </c>
    </row>
    <row r="18" spans="1:5" x14ac:dyDescent="0.25">
      <c r="A18" s="31" t="s">
        <v>21</v>
      </c>
      <c r="B18" s="31">
        <v>22.933300000000003</v>
      </c>
      <c r="C18" s="31">
        <v>46.846799999999995</v>
      </c>
      <c r="D18" s="31">
        <v>2</v>
      </c>
      <c r="E18" s="31">
        <v>71.780100000000004</v>
      </c>
    </row>
    <row r="19" spans="1:5" x14ac:dyDescent="0.25">
      <c r="A19" s="31" t="s">
        <v>22</v>
      </c>
      <c r="B19" s="31">
        <v>40.438600000000001</v>
      </c>
      <c r="C19" s="31">
        <v>82.605599999999995</v>
      </c>
      <c r="D19" s="31">
        <v>267</v>
      </c>
      <c r="E19" s="31">
        <v>390.04419999999999</v>
      </c>
    </row>
    <row r="20" spans="1:5" x14ac:dyDescent="0.25">
      <c r="A20" s="31" t="s">
        <v>51</v>
      </c>
      <c r="B20" s="31">
        <v>0</v>
      </c>
      <c r="C20" s="31">
        <v>0</v>
      </c>
      <c r="D20" s="31">
        <v>0</v>
      </c>
      <c r="E20" s="31">
        <v>0</v>
      </c>
    </row>
    <row r="21" spans="1:5" x14ac:dyDescent="0.25">
      <c r="A21" s="31" t="s">
        <v>52</v>
      </c>
      <c r="B21" s="31">
        <v>790.45249999999999</v>
      </c>
      <c r="C21" s="31">
        <v>1614.6899999999998</v>
      </c>
      <c r="D21" s="31">
        <v>30</v>
      </c>
      <c r="E21" s="31">
        <v>2435.1424999999999</v>
      </c>
    </row>
    <row r="22" spans="1:5" x14ac:dyDescent="0.25">
      <c r="A22" s="31" t="s">
        <v>53</v>
      </c>
      <c r="B22" s="31">
        <v>21.5763</v>
      </c>
      <c r="C22" s="31">
        <v>44.074800000000003</v>
      </c>
      <c r="D22" s="31">
        <v>773</v>
      </c>
      <c r="E22" s="31">
        <v>838.65110000000004</v>
      </c>
    </row>
    <row r="23" spans="1:5" x14ac:dyDescent="0.25">
      <c r="A23" s="31" t="s">
        <v>54</v>
      </c>
      <c r="B23" s="31">
        <v>24.018899999999999</v>
      </c>
      <c r="C23" s="31">
        <v>49.064399999999992</v>
      </c>
      <c r="D23" s="31">
        <v>1600</v>
      </c>
      <c r="E23" s="31">
        <v>1673.0833</v>
      </c>
    </row>
    <row r="24" spans="1:5" x14ac:dyDescent="0.25">
      <c r="A24" s="31" t="s">
        <v>55</v>
      </c>
      <c r="B24" s="31">
        <v>0</v>
      </c>
      <c r="C24" s="31">
        <v>0</v>
      </c>
      <c r="D24" s="31">
        <v>5</v>
      </c>
      <c r="E24" s="31">
        <v>5</v>
      </c>
    </row>
    <row r="25" spans="1:5" x14ac:dyDescent="0.25">
      <c r="A25" s="31" t="s">
        <v>56</v>
      </c>
      <c r="B25" s="31">
        <v>32.025199999999998</v>
      </c>
      <c r="C25" s="31">
        <v>65.419200000000004</v>
      </c>
      <c r="D25" s="31">
        <v>677</v>
      </c>
      <c r="E25" s="31">
        <v>774.44439999999997</v>
      </c>
    </row>
    <row r="26" spans="1:5" x14ac:dyDescent="0.25">
      <c r="A26" s="31" t="s">
        <v>57</v>
      </c>
      <c r="B26" s="31">
        <v>112.4953</v>
      </c>
      <c r="C26" s="31">
        <v>229.7988</v>
      </c>
      <c r="D26" s="31">
        <v>1124</v>
      </c>
      <c r="E26" s="31">
        <v>1466.2941000000001</v>
      </c>
    </row>
    <row r="27" spans="1:5" x14ac:dyDescent="0.25">
      <c r="A27" s="31" t="s">
        <v>58</v>
      </c>
      <c r="B27" s="31">
        <v>496.11919999999998</v>
      </c>
      <c r="C27" s="31">
        <v>1013.4431999999999</v>
      </c>
      <c r="D27" s="31">
        <v>3341</v>
      </c>
      <c r="E27" s="31">
        <v>4850.5623999999998</v>
      </c>
    </row>
    <row r="28" spans="1:5" x14ac:dyDescent="0.25">
      <c r="A28" s="31" t="s">
        <v>23</v>
      </c>
      <c r="B28" s="31">
        <v>21.033499999999997</v>
      </c>
      <c r="C28" s="31">
        <v>42.966000000000001</v>
      </c>
      <c r="D28" s="31">
        <v>1</v>
      </c>
      <c r="E28" s="31">
        <v>64.999499999999998</v>
      </c>
    </row>
    <row r="29" spans="1:5" x14ac:dyDescent="0.25">
      <c r="A29" s="31" t="s">
        <v>24</v>
      </c>
      <c r="B29" s="31">
        <v>351.46300000000002</v>
      </c>
      <c r="C29" s="31">
        <v>717.94799999999998</v>
      </c>
      <c r="D29" s="31">
        <v>2554</v>
      </c>
      <c r="E29" s="31">
        <v>3623.4110000000001</v>
      </c>
    </row>
    <row r="30" spans="1:5" x14ac:dyDescent="0.25">
      <c r="A30" s="31" t="s">
        <v>7</v>
      </c>
      <c r="B30" s="31">
        <v>1110.5688</v>
      </c>
      <c r="C30" s="31">
        <v>2268.6048000000001</v>
      </c>
      <c r="D30" s="31">
        <v>6041</v>
      </c>
      <c r="E30" s="31">
        <v>9420.1736000000001</v>
      </c>
    </row>
    <row r="31" spans="1:5" x14ac:dyDescent="0.25">
      <c r="A31" s="31" t="s">
        <v>59</v>
      </c>
      <c r="B31" s="31">
        <v>0</v>
      </c>
      <c r="C31" s="31">
        <v>0</v>
      </c>
      <c r="D31" s="31">
        <v>9</v>
      </c>
      <c r="E31" s="31">
        <v>9</v>
      </c>
    </row>
    <row r="32" spans="1:5" x14ac:dyDescent="0.25">
      <c r="A32" s="31" t="s">
        <v>25</v>
      </c>
      <c r="B32" s="31">
        <v>195.2723</v>
      </c>
      <c r="C32" s="31">
        <v>398.89079999999996</v>
      </c>
      <c r="D32" s="31">
        <v>719</v>
      </c>
      <c r="E32" s="31">
        <v>1313.1631</v>
      </c>
    </row>
    <row r="33" spans="1:5" x14ac:dyDescent="0.25">
      <c r="A33" s="31" t="s">
        <v>60</v>
      </c>
      <c r="B33" s="31">
        <v>22.661899999999999</v>
      </c>
      <c r="C33" s="31">
        <v>46.292400000000001</v>
      </c>
      <c r="D33" s="31">
        <v>224</v>
      </c>
      <c r="E33" s="31">
        <v>292.95429999999999</v>
      </c>
    </row>
    <row r="34" spans="1:5" x14ac:dyDescent="0.25">
      <c r="A34" s="31" t="s">
        <v>61</v>
      </c>
      <c r="B34" s="31">
        <v>25.783000000000001</v>
      </c>
      <c r="C34" s="31">
        <v>52.667999999999999</v>
      </c>
      <c r="D34" s="31">
        <v>2</v>
      </c>
      <c r="E34" s="31">
        <v>80.450999999999993</v>
      </c>
    </row>
    <row r="35" spans="1:5" x14ac:dyDescent="0.25">
      <c r="A35" s="31" t="s">
        <v>62</v>
      </c>
      <c r="B35" s="31">
        <v>0</v>
      </c>
      <c r="C35" s="31">
        <v>0</v>
      </c>
      <c r="D35" s="31">
        <v>460</v>
      </c>
      <c r="E35" s="31">
        <v>460</v>
      </c>
    </row>
    <row r="36" spans="1:5" x14ac:dyDescent="0.25">
      <c r="A36" s="31" t="s">
        <v>26</v>
      </c>
      <c r="B36" s="31">
        <v>385.25229999999999</v>
      </c>
      <c r="C36" s="31">
        <v>786.97080000000005</v>
      </c>
      <c r="D36" s="31">
        <v>657</v>
      </c>
      <c r="E36" s="31">
        <v>1829.2231000000002</v>
      </c>
    </row>
    <row r="37" spans="1:5" x14ac:dyDescent="0.25">
      <c r="A37" s="31" t="s">
        <v>27</v>
      </c>
      <c r="B37" s="31">
        <v>258.10140000000001</v>
      </c>
      <c r="C37" s="31">
        <v>527.23439999999994</v>
      </c>
      <c r="D37" s="31">
        <v>463</v>
      </c>
      <c r="E37" s="31">
        <v>1248.3357999999998</v>
      </c>
    </row>
    <row r="38" spans="1:5" x14ac:dyDescent="0.25">
      <c r="A38" s="31" t="s">
        <v>28</v>
      </c>
      <c r="B38" s="31">
        <v>10.5846</v>
      </c>
      <c r="C38" s="31">
        <v>21.621600000000001</v>
      </c>
      <c r="D38" s="31">
        <v>10</v>
      </c>
      <c r="E38" s="31">
        <v>42.206200000000003</v>
      </c>
    </row>
    <row r="39" spans="1:5" x14ac:dyDescent="0.25">
      <c r="A39" s="31" t="s">
        <v>63</v>
      </c>
      <c r="B39" s="31">
        <v>27.9542</v>
      </c>
      <c r="C39" s="31">
        <v>57.103200000000001</v>
      </c>
      <c r="D39" s="31">
        <v>682</v>
      </c>
      <c r="E39" s="31">
        <v>767.05740000000003</v>
      </c>
    </row>
    <row r="40" spans="1:5" x14ac:dyDescent="0.25">
      <c r="A40" s="31" t="s">
        <v>64</v>
      </c>
      <c r="B40" s="31">
        <v>0</v>
      </c>
      <c r="C40" s="31">
        <v>0</v>
      </c>
      <c r="D40" s="31">
        <v>0</v>
      </c>
      <c r="E40" s="31">
        <v>0</v>
      </c>
    </row>
    <row r="41" spans="1:5" x14ac:dyDescent="0.25">
      <c r="A41" s="31" t="s">
        <v>65</v>
      </c>
      <c r="B41" s="31">
        <v>3.9352999999999998</v>
      </c>
      <c r="C41" s="31">
        <v>8.0388000000000002</v>
      </c>
      <c r="D41" s="31">
        <v>492</v>
      </c>
      <c r="E41" s="31">
        <v>503.97410000000002</v>
      </c>
    </row>
    <row r="42" spans="1:5" x14ac:dyDescent="0.25">
      <c r="A42" s="31" t="s">
        <v>29</v>
      </c>
      <c r="B42" s="31">
        <v>669.27240000000006</v>
      </c>
      <c r="C42" s="31">
        <v>1367.1504</v>
      </c>
      <c r="D42" s="31">
        <v>4656</v>
      </c>
      <c r="E42" s="31">
        <v>6692.4228000000003</v>
      </c>
    </row>
    <row r="43" spans="1:5" x14ac:dyDescent="0.25">
      <c r="A43" s="31" t="s">
        <v>30</v>
      </c>
      <c r="B43" s="31">
        <v>56.179799999999993</v>
      </c>
      <c r="C43" s="31">
        <v>114.7608</v>
      </c>
      <c r="D43" s="31">
        <v>254</v>
      </c>
      <c r="E43" s="31">
        <v>424.94060000000002</v>
      </c>
    </row>
    <row r="44" spans="1:5" x14ac:dyDescent="0.25">
      <c r="A44" s="31" t="s">
        <v>31</v>
      </c>
      <c r="B44" s="31">
        <v>64.457499999999996</v>
      </c>
      <c r="C44" s="31">
        <v>131.66999999999999</v>
      </c>
      <c r="D44" s="31">
        <v>391</v>
      </c>
      <c r="E44" s="31">
        <v>587.12750000000005</v>
      </c>
    </row>
    <row r="45" spans="1:5" x14ac:dyDescent="0.25">
      <c r="A45" s="31" t="s">
        <v>8</v>
      </c>
      <c r="B45" s="31">
        <v>1665.5817999999999</v>
      </c>
      <c r="C45" s="31">
        <v>3402.3527999999997</v>
      </c>
      <c r="D45" s="31">
        <v>164</v>
      </c>
      <c r="E45" s="31">
        <v>5231.9345999999996</v>
      </c>
    </row>
    <row r="46" spans="1:5" x14ac:dyDescent="0.25">
      <c r="A46" s="31" t="s">
        <v>66</v>
      </c>
      <c r="B46" s="31">
        <v>0</v>
      </c>
      <c r="C46" s="31">
        <v>0</v>
      </c>
      <c r="D46" s="31">
        <v>0</v>
      </c>
      <c r="E46" s="31">
        <v>0</v>
      </c>
    </row>
    <row r="47" spans="1:5" x14ac:dyDescent="0.25">
      <c r="A47" s="31" t="s">
        <v>67</v>
      </c>
      <c r="B47" s="31">
        <v>12.077300000000001</v>
      </c>
      <c r="C47" s="31">
        <v>24.6708</v>
      </c>
      <c r="D47" s="31">
        <v>0</v>
      </c>
      <c r="E47" s="31">
        <v>36.748100000000001</v>
      </c>
    </row>
    <row r="48" spans="1:5" x14ac:dyDescent="0.25">
      <c r="A48" s="31" t="s">
        <v>32</v>
      </c>
      <c r="B48" s="31">
        <v>0</v>
      </c>
      <c r="C48" s="31">
        <v>0</v>
      </c>
      <c r="D48" s="31">
        <v>4</v>
      </c>
      <c r="E48" s="31">
        <v>4</v>
      </c>
    </row>
    <row r="49" spans="1:5" x14ac:dyDescent="0.25">
      <c r="A49" s="31" t="s">
        <v>68</v>
      </c>
      <c r="B49" s="31">
        <v>24.697399999999998</v>
      </c>
      <c r="C49" s="31">
        <v>50.450400000000002</v>
      </c>
      <c r="D49" s="31">
        <v>472</v>
      </c>
      <c r="E49" s="31">
        <v>547.14779999999996</v>
      </c>
    </row>
    <row r="50" spans="1:5" x14ac:dyDescent="0.25">
      <c r="A50" s="31" t="s">
        <v>9</v>
      </c>
      <c r="B50" s="31">
        <v>514.303</v>
      </c>
      <c r="C50" s="31">
        <v>1050.588</v>
      </c>
      <c r="D50" s="31">
        <v>175</v>
      </c>
      <c r="E50" s="31">
        <v>1739.8910000000001</v>
      </c>
    </row>
    <row r="51" spans="1:5" x14ac:dyDescent="0.25">
      <c r="A51" s="31" t="s">
        <v>33</v>
      </c>
      <c r="B51" s="31">
        <v>28.6327</v>
      </c>
      <c r="C51" s="31">
        <v>58.489199999999997</v>
      </c>
      <c r="D51" s="31">
        <v>279</v>
      </c>
      <c r="E51" s="31">
        <v>366.12189999999998</v>
      </c>
    </row>
    <row r="52" spans="1:5" x14ac:dyDescent="0.25">
      <c r="A52" s="31" t="s">
        <v>10</v>
      </c>
      <c r="B52" s="31">
        <v>1200.4022</v>
      </c>
      <c r="C52" s="31">
        <v>2452.1111999999998</v>
      </c>
      <c r="D52" s="31">
        <v>3488</v>
      </c>
      <c r="E52" s="31">
        <v>7140.5133999999998</v>
      </c>
    </row>
    <row r="53" spans="1:5" x14ac:dyDescent="0.25">
      <c r="A53" s="31" t="s">
        <v>34</v>
      </c>
      <c r="B53" s="31">
        <v>64.728899999999996</v>
      </c>
      <c r="C53" s="31">
        <v>132.2244</v>
      </c>
      <c r="D53" s="31">
        <v>91</v>
      </c>
      <c r="E53" s="31">
        <v>287.95330000000001</v>
      </c>
    </row>
    <row r="54" spans="1:5" x14ac:dyDescent="0.25">
      <c r="A54" s="31" t="s">
        <v>11</v>
      </c>
      <c r="B54" s="31">
        <v>18.455200000000001</v>
      </c>
      <c r="C54" s="31">
        <v>37.699199999999998</v>
      </c>
      <c r="D54" s="31">
        <v>0</v>
      </c>
      <c r="E54" s="31">
        <v>56.154399999999995</v>
      </c>
    </row>
    <row r="55" spans="1:5" x14ac:dyDescent="0.25">
      <c r="A55" s="31" t="s">
        <v>35</v>
      </c>
      <c r="B55" s="31">
        <v>411.30669999999998</v>
      </c>
      <c r="C55" s="31">
        <v>840.19319999999993</v>
      </c>
      <c r="D55" s="31">
        <v>2857</v>
      </c>
      <c r="E55" s="31">
        <v>4108.4998999999998</v>
      </c>
    </row>
    <row r="56" spans="1:5" x14ac:dyDescent="0.25">
      <c r="A56" s="31" t="s">
        <v>69</v>
      </c>
      <c r="B56" s="31">
        <v>45.730899999999998</v>
      </c>
      <c r="C56" s="31">
        <v>93.416399999999996</v>
      </c>
      <c r="D56" s="31">
        <v>70</v>
      </c>
      <c r="E56" s="31">
        <v>209.1473</v>
      </c>
    </row>
    <row r="57" spans="1:5" x14ac:dyDescent="0.25">
      <c r="A57" s="31" t="s">
        <v>39</v>
      </c>
      <c r="B57" s="31">
        <v>64.050399999999996</v>
      </c>
      <c r="C57" s="31">
        <v>130.83840000000001</v>
      </c>
      <c r="D57" s="31">
        <v>695</v>
      </c>
      <c r="E57" s="31">
        <v>889.88879999999995</v>
      </c>
    </row>
    <row r="58" spans="1:5" x14ac:dyDescent="0.25">
      <c r="A58" s="31" t="s">
        <v>40</v>
      </c>
      <c r="B58" s="31">
        <v>94.311499999999995</v>
      </c>
      <c r="C58" s="31">
        <v>192.654</v>
      </c>
      <c r="D58" s="31">
        <v>655</v>
      </c>
      <c r="E58" s="31">
        <v>941.96550000000002</v>
      </c>
    </row>
    <row r="59" spans="1:5" x14ac:dyDescent="0.25">
      <c r="A59" s="31" t="s">
        <v>36</v>
      </c>
      <c r="B59" s="31">
        <v>37.860300000000002</v>
      </c>
      <c r="C59" s="31">
        <v>77.338800000000006</v>
      </c>
      <c r="D59" s="31">
        <v>21</v>
      </c>
      <c r="E59" s="31">
        <v>136.19910000000002</v>
      </c>
    </row>
    <row r="60" spans="1:5" x14ac:dyDescent="0.25">
      <c r="A60" s="31" t="s">
        <v>37</v>
      </c>
      <c r="B60" s="31">
        <v>32.025199999999998</v>
      </c>
      <c r="C60" s="31">
        <v>65.419200000000004</v>
      </c>
      <c r="D60" s="31">
        <v>160</v>
      </c>
      <c r="E60" s="31">
        <v>257.44439999999997</v>
      </c>
    </row>
    <row r="61" spans="1:5" x14ac:dyDescent="0.25">
      <c r="A61" s="31" t="s">
        <v>38</v>
      </c>
      <c r="B61" s="31">
        <v>41.5242</v>
      </c>
      <c r="C61" s="31">
        <v>84.8232</v>
      </c>
      <c r="D61" s="31">
        <v>44</v>
      </c>
      <c r="E61" s="31">
        <v>170.34739999999999</v>
      </c>
    </row>
    <row r="62" spans="1:5" x14ac:dyDescent="0.25">
      <c r="A62" s="31" t="s">
        <v>41</v>
      </c>
      <c r="B62" s="31">
        <v>74.092200000000005</v>
      </c>
      <c r="C62" s="31">
        <v>151.35120000000001</v>
      </c>
      <c r="D62" s="31">
        <v>44</v>
      </c>
      <c r="E62" s="31">
        <v>269.4434</v>
      </c>
    </row>
    <row r="63" spans="1:5" x14ac:dyDescent="0.25">
      <c r="A63" s="31" t="s">
        <v>70</v>
      </c>
      <c r="B63" s="31">
        <v>50.751800000000003</v>
      </c>
      <c r="C63" s="31">
        <v>103.67280000000001</v>
      </c>
      <c r="D63" s="31">
        <v>512</v>
      </c>
      <c r="E63" s="31">
        <v>666.42460000000005</v>
      </c>
    </row>
    <row r="64" spans="1:5" x14ac:dyDescent="0.25">
      <c r="A64" s="31" t="s">
        <v>71</v>
      </c>
      <c r="B64" s="31">
        <v>0</v>
      </c>
      <c r="C64" s="31">
        <v>0</v>
      </c>
      <c r="D64" s="31">
        <v>0</v>
      </c>
      <c r="E64" s="31">
        <v>0</v>
      </c>
    </row>
    <row r="65" spans="1:7" x14ac:dyDescent="0.25">
      <c r="A65" s="31" t="s">
        <v>72</v>
      </c>
      <c r="B65" s="31">
        <v>0</v>
      </c>
      <c r="C65" s="31">
        <v>0</v>
      </c>
      <c r="D65" s="31">
        <v>150</v>
      </c>
      <c r="E65" s="31">
        <v>150</v>
      </c>
    </row>
    <row r="66" spans="1:7" x14ac:dyDescent="0.25">
      <c r="A66" s="31" t="s">
        <v>42</v>
      </c>
      <c r="B66" s="31">
        <v>249.8237</v>
      </c>
      <c r="C66" s="31">
        <v>510.32519999999994</v>
      </c>
      <c r="D66" s="31">
        <v>123</v>
      </c>
      <c r="E66" s="31">
        <v>883.14889999999991</v>
      </c>
    </row>
    <row r="67" spans="1:7" x14ac:dyDescent="0.25">
      <c r="A67" s="31" t="s">
        <v>73</v>
      </c>
      <c r="B67" s="31">
        <v>0</v>
      </c>
      <c r="C67" s="31">
        <v>0</v>
      </c>
      <c r="D67" s="31">
        <v>0</v>
      </c>
      <c r="E67" s="31">
        <v>0</v>
      </c>
    </row>
    <row r="68" spans="1:7" x14ac:dyDescent="0.25">
      <c r="A68" s="31" t="s">
        <v>74</v>
      </c>
      <c r="B68" s="31">
        <v>1.2213000000000001</v>
      </c>
      <c r="C68" s="31">
        <v>2.4947999999999997</v>
      </c>
      <c r="D68" s="31">
        <v>0</v>
      </c>
      <c r="E68" s="31">
        <v>3.7161</v>
      </c>
    </row>
    <row r="69" spans="1:7" x14ac:dyDescent="0.25">
      <c r="A69" s="31" t="s">
        <v>75</v>
      </c>
      <c r="B69" s="31">
        <v>6.3779000000000003</v>
      </c>
      <c r="C69" s="31">
        <v>13.0284</v>
      </c>
      <c r="D69" s="31">
        <v>0</v>
      </c>
      <c r="E69" s="31">
        <v>19.406300000000002</v>
      </c>
    </row>
    <row r="70" spans="1:7" x14ac:dyDescent="0.25">
      <c r="A70" s="31" t="s">
        <v>394</v>
      </c>
      <c r="B70" s="31">
        <v>182.51650000000001</v>
      </c>
      <c r="C70" s="31">
        <v>372.834</v>
      </c>
      <c r="D70" s="31">
        <v>0</v>
      </c>
      <c r="E70" s="31">
        <v>555.35050000000001</v>
      </c>
    </row>
    <row r="71" spans="1:7" x14ac:dyDescent="0.25">
      <c r="A71" s="36" t="s">
        <v>202</v>
      </c>
      <c r="B71" s="36">
        <v>10814.7472</v>
      </c>
      <c r="C71" s="36">
        <v>22091.731199999998</v>
      </c>
      <c r="D71" s="36">
        <v>44706</v>
      </c>
      <c r="E71" s="36">
        <v>77612.478399999993</v>
      </c>
      <c r="G71" s="88"/>
    </row>
    <row r="73" spans="1:7" x14ac:dyDescent="0.25">
      <c r="A73" s="73" t="s">
        <v>389</v>
      </c>
    </row>
  </sheetData>
  <sheetProtection algorithmName="SHA-512" hashValue="aw65L67Ro/M3aCD27ese9o/iQophy/37fimgmDG/VKa33/oMtPjfrU4r8e5hY3HSraeJFVWycrhfJfDqkXbukA==" saltValue="IzIbWpdqAJFO55nBbeLIHA==" spinCount="100000" sheet="1" objects="1" scenarios="1" formatCells="0" formatColumns="0" formatRows="0"/>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79"/>
  <sheetViews>
    <sheetView zoomScale="120" zoomScaleNormal="120" workbookViewId="0">
      <selection activeCell="B29" sqref="B29"/>
    </sheetView>
  </sheetViews>
  <sheetFormatPr defaultColWidth="11" defaultRowHeight="15.75" x14ac:dyDescent="0.25"/>
  <cols>
    <col min="1" max="1" width="12.5" customWidth="1"/>
  </cols>
  <sheetData>
    <row r="1" spans="1:10" x14ac:dyDescent="0.25">
      <c r="A1" s="46" t="s">
        <v>401</v>
      </c>
      <c r="B1" s="46"/>
      <c r="C1" s="46"/>
      <c r="D1" s="46"/>
      <c r="E1" s="46"/>
      <c r="F1" s="46"/>
      <c r="G1" s="46"/>
      <c r="H1" s="46"/>
      <c r="I1" s="74"/>
      <c r="J1" s="74"/>
    </row>
    <row r="2" spans="1:10" ht="48.75" x14ac:dyDescent="0.25">
      <c r="A2" s="60" t="s">
        <v>177</v>
      </c>
      <c r="B2" s="98" t="s">
        <v>402</v>
      </c>
      <c r="C2" s="98" t="s">
        <v>403</v>
      </c>
      <c r="D2" s="98" t="s">
        <v>404</v>
      </c>
      <c r="E2" s="98" t="s">
        <v>405</v>
      </c>
      <c r="F2" s="98" t="s">
        <v>406</v>
      </c>
      <c r="G2" s="98" t="s">
        <v>407</v>
      </c>
      <c r="H2" s="98" t="s">
        <v>408</v>
      </c>
      <c r="I2" s="98" t="s">
        <v>409</v>
      </c>
      <c r="J2" s="98" t="s">
        <v>410</v>
      </c>
    </row>
    <row r="3" spans="1:10" x14ac:dyDescent="0.25">
      <c r="A3" s="99" t="s">
        <v>14</v>
      </c>
      <c r="B3" s="100">
        <v>115</v>
      </c>
      <c r="C3" s="100">
        <v>600</v>
      </c>
      <c r="D3" s="100">
        <v>715</v>
      </c>
      <c r="E3" s="100">
        <v>64</v>
      </c>
      <c r="F3" s="100">
        <v>500</v>
      </c>
      <c r="G3" s="100">
        <v>564</v>
      </c>
      <c r="H3" s="100">
        <v>255</v>
      </c>
      <c r="I3" s="100">
        <v>1849</v>
      </c>
      <c r="J3" s="100">
        <v>2104</v>
      </c>
    </row>
    <row r="4" spans="1:10" x14ac:dyDescent="0.25">
      <c r="A4" s="99" t="s">
        <v>45</v>
      </c>
      <c r="B4" s="100">
        <v>0</v>
      </c>
      <c r="C4" s="100">
        <v>0</v>
      </c>
      <c r="D4" s="100">
        <v>0</v>
      </c>
      <c r="E4" s="100">
        <v>0</v>
      </c>
      <c r="F4" s="100">
        <v>0</v>
      </c>
      <c r="G4" s="100">
        <v>0</v>
      </c>
      <c r="H4" s="100">
        <v>0</v>
      </c>
      <c r="I4" s="100">
        <v>0</v>
      </c>
      <c r="J4" s="100">
        <v>0</v>
      </c>
    </row>
    <row r="5" spans="1:10" x14ac:dyDescent="0.25">
      <c r="A5" s="99" t="s">
        <v>15</v>
      </c>
      <c r="B5" s="100">
        <v>0</v>
      </c>
      <c r="C5" s="100">
        <v>0</v>
      </c>
      <c r="D5" s="100">
        <v>0</v>
      </c>
      <c r="E5" s="100">
        <v>0</v>
      </c>
      <c r="F5" s="100">
        <v>0</v>
      </c>
      <c r="G5" s="100">
        <v>0</v>
      </c>
      <c r="H5" s="100">
        <v>0</v>
      </c>
      <c r="I5" s="100">
        <v>0</v>
      </c>
      <c r="J5" s="100">
        <v>0</v>
      </c>
    </row>
    <row r="6" spans="1:10" x14ac:dyDescent="0.25">
      <c r="A6" s="99" t="s">
        <v>46</v>
      </c>
      <c r="B6" s="100">
        <v>1</v>
      </c>
      <c r="C6" s="100">
        <v>5</v>
      </c>
      <c r="D6" s="100">
        <v>6</v>
      </c>
      <c r="E6" s="100">
        <v>1</v>
      </c>
      <c r="F6" s="100">
        <v>4</v>
      </c>
      <c r="G6" s="100">
        <v>5</v>
      </c>
      <c r="H6" s="100">
        <v>2</v>
      </c>
      <c r="I6" s="100">
        <v>15</v>
      </c>
      <c r="J6" s="100">
        <v>17</v>
      </c>
    </row>
    <row r="7" spans="1:10" x14ac:dyDescent="0.25">
      <c r="A7" s="99" t="s">
        <v>16</v>
      </c>
      <c r="B7" s="100">
        <v>15</v>
      </c>
      <c r="C7" s="100">
        <v>77</v>
      </c>
      <c r="D7" s="100">
        <v>92</v>
      </c>
      <c r="E7" s="100">
        <v>8</v>
      </c>
      <c r="F7" s="100">
        <v>64</v>
      </c>
      <c r="G7" s="100">
        <v>73</v>
      </c>
      <c r="H7" s="100">
        <v>33</v>
      </c>
      <c r="I7" s="100">
        <v>239</v>
      </c>
      <c r="J7" s="100">
        <v>271</v>
      </c>
    </row>
    <row r="8" spans="1:10" x14ac:dyDescent="0.25">
      <c r="A8" s="99" t="s">
        <v>5</v>
      </c>
      <c r="B8" s="100">
        <v>78</v>
      </c>
      <c r="C8" s="100">
        <v>407</v>
      </c>
      <c r="D8" s="100">
        <v>484</v>
      </c>
      <c r="E8" s="100">
        <v>43</v>
      </c>
      <c r="F8" s="100">
        <v>339</v>
      </c>
      <c r="G8" s="100">
        <v>382</v>
      </c>
      <c r="H8" s="100">
        <v>173</v>
      </c>
      <c r="I8" s="100">
        <v>1254</v>
      </c>
      <c r="J8" s="100">
        <v>1426</v>
      </c>
    </row>
    <row r="9" spans="1:10" x14ac:dyDescent="0.25">
      <c r="A9" s="99" t="s">
        <v>47</v>
      </c>
      <c r="B9" s="100">
        <v>12</v>
      </c>
      <c r="C9" s="100">
        <v>65</v>
      </c>
      <c r="D9" s="100">
        <v>77</v>
      </c>
      <c r="E9" s="100">
        <v>7</v>
      </c>
      <c r="F9" s="100">
        <v>54</v>
      </c>
      <c r="G9" s="100">
        <v>61</v>
      </c>
      <c r="H9" s="100">
        <v>28</v>
      </c>
      <c r="I9" s="100">
        <v>201</v>
      </c>
      <c r="J9" s="100">
        <v>228</v>
      </c>
    </row>
    <row r="10" spans="1:10" x14ac:dyDescent="0.25">
      <c r="A10" s="99" t="s">
        <v>17</v>
      </c>
      <c r="B10" s="100">
        <v>41</v>
      </c>
      <c r="C10" s="100">
        <v>215</v>
      </c>
      <c r="D10" s="100">
        <v>256</v>
      </c>
      <c r="E10" s="100">
        <v>23</v>
      </c>
      <c r="F10" s="100">
        <v>179</v>
      </c>
      <c r="G10" s="100">
        <v>202</v>
      </c>
      <c r="H10" s="100">
        <v>91</v>
      </c>
      <c r="I10" s="100">
        <v>662</v>
      </c>
      <c r="J10" s="100">
        <v>754</v>
      </c>
    </row>
    <row r="11" spans="1:10" x14ac:dyDescent="0.25">
      <c r="A11" s="99" t="s">
        <v>18</v>
      </c>
      <c r="B11" s="100">
        <v>8</v>
      </c>
      <c r="C11" s="100">
        <v>42</v>
      </c>
      <c r="D11" s="100">
        <v>50</v>
      </c>
      <c r="E11" s="100">
        <v>4</v>
      </c>
      <c r="F11" s="100">
        <v>35</v>
      </c>
      <c r="G11" s="100">
        <v>39</v>
      </c>
      <c r="H11" s="100">
        <v>18</v>
      </c>
      <c r="I11" s="100">
        <v>129</v>
      </c>
      <c r="J11" s="100">
        <v>147</v>
      </c>
    </row>
    <row r="12" spans="1:10" x14ac:dyDescent="0.25">
      <c r="A12" s="99" t="s">
        <v>19</v>
      </c>
      <c r="B12" s="100">
        <v>2</v>
      </c>
      <c r="C12" s="100">
        <v>11</v>
      </c>
      <c r="D12" s="100">
        <v>13</v>
      </c>
      <c r="E12" s="100">
        <v>1</v>
      </c>
      <c r="F12" s="100">
        <v>9</v>
      </c>
      <c r="G12" s="100">
        <v>10</v>
      </c>
      <c r="H12" s="100">
        <v>5</v>
      </c>
      <c r="I12" s="100">
        <v>33</v>
      </c>
      <c r="J12" s="100">
        <v>38</v>
      </c>
    </row>
    <row r="13" spans="1:10" x14ac:dyDescent="0.25">
      <c r="A13" s="99" t="s">
        <v>20</v>
      </c>
      <c r="B13" s="100">
        <v>373</v>
      </c>
      <c r="C13" s="100">
        <v>1950</v>
      </c>
      <c r="D13" s="100">
        <v>2323</v>
      </c>
      <c r="E13" s="100">
        <v>207</v>
      </c>
      <c r="F13" s="100">
        <v>1625</v>
      </c>
      <c r="G13" s="100">
        <v>1832</v>
      </c>
      <c r="H13" s="100">
        <v>829</v>
      </c>
      <c r="I13" s="100">
        <v>6013</v>
      </c>
      <c r="J13" s="100">
        <v>6842</v>
      </c>
    </row>
    <row r="14" spans="1:10" x14ac:dyDescent="0.25">
      <c r="A14" s="99" t="s">
        <v>48</v>
      </c>
      <c r="B14" s="100">
        <v>22</v>
      </c>
      <c r="C14" s="100">
        <v>116</v>
      </c>
      <c r="D14" s="100">
        <v>139</v>
      </c>
      <c r="E14" s="100">
        <v>12</v>
      </c>
      <c r="F14" s="100">
        <v>97</v>
      </c>
      <c r="G14" s="100">
        <v>109</v>
      </c>
      <c r="H14" s="100">
        <v>49</v>
      </c>
      <c r="I14" s="100">
        <v>359</v>
      </c>
      <c r="J14" s="100">
        <v>408</v>
      </c>
    </row>
    <row r="15" spans="1:10" x14ac:dyDescent="0.25">
      <c r="A15" s="99" t="s">
        <v>49</v>
      </c>
      <c r="B15" s="100">
        <v>154</v>
      </c>
      <c r="C15" s="100">
        <v>803</v>
      </c>
      <c r="D15" s="100">
        <v>956</v>
      </c>
      <c r="E15" s="100">
        <v>85</v>
      </c>
      <c r="F15" s="100">
        <v>669</v>
      </c>
      <c r="G15" s="100">
        <v>754</v>
      </c>
      <c r="H15" s="100">
        <v>341</v>
      </c>
      <c r="I15" s="100">
        <v>2475</v>
      </c>
      <c r="J15" s="100">
        <v>2817</v>
      </c>
    </row>
    <row r="16" spans="1:10" x14ac:dyDescent="0.25">
      <c r="A16" s="99" t="s">
        <v>50</v>
      </c>
      <c r="B16" s="100">
        <v>0</v>
      </c>
      <c r="C16" s="100">
        <v>0</v>
      </c>
      <c r="D16" s="100">
        <v>0</v>
      </c>
      <c r="E16" s="100">
        <v>0</v>
      </c>
      <c r="F16" s="100">
        <v>0</v>
      </c>
      <c r="G16" s="100">
        <v>0</v>
      </c>
      <c r="H16" s="100">
        <v>0</v>
      </c>
      <c r="I16" s="100">
        <v>0</v>
      </c>
      <c r="J16" s="100">
        <v>0</v>
      </c>
    </row>
    <row r="17" spans="1:10" x14ac:dyDescent="0.25">
      <c r="A17" s="99" t="s">
        <v>6</v>
      </c>
      <c r="B17" s="100">
        <v>49</v>
      </c>
      <c r="C17" s="100">
        <v>255</v>
      </c>
      <c r="D17" s="100">
        <v>304</v>
      </c>
      <c r="E17" s="100">
        <v>27</v>
      </c>
      <c r="F17" s="100">
        <v>213</v>
      </c>
      <c r="G17" s="100">
        <v>240</v>
      </c>
      <c r="H17" s="100">
        <v>109</v>
      </c>
      <c r="I17" s="100">
        <v>787</v>
      </c>
      <c r="J17" s="100">
        <v>896</v>
      </c>
    </row>
    <row r="18" spans="1:10" x14ac:dyDescent="0.25">
      <c r="A18" s="99" t="s">
        <v>21</v>
      </c>
      <c r="B18" s="100">
        <v>16</v>
      </c>
      <c r="C18" s="100">
        <v>83</v>
      </c>
      <c r="D18" s="100">
        <v>99</v>
      </c>
      <c r="E18" s="100">
        <v>9</v>
      </c>
      <c r="F18" s="100">
        <v>69</v>
      </c>
      <c r="G18" s="100">
        <v>78</v>
      </c>
      <c r="H18" s="100">
        <v>35</v>
      </c>
      <c r="I18" s="100">
        <v>257</v>
      </c>
      <c r="J18" s="100">
        <v>292</v>
      </c>
    </row>
    <row r="19" spans="1:10" x14ac:dyDescent="0.25">
      <c r="A19" s="99" t="s">
        <v>22</v>
      </c>
      <c r="B19" s="100">
        <v>28</v>
      </c>
      <c r="C19" s="100">
        <v>147</v>
      </c>
      <c r="D19" s="100">
        <v>175</v>
      </c>
      <c r="E19" s="100">
        <v>16</v>
      </c>
      <c r="F19" s="100">
        <v>122</v>
      </c>
      <c r="G19" s="100">
        <v>138</v>
      </c>
      <c r="H19" s="100">
        <v>62</v>
      </c>
      <c r="I19" s="100">
        <v>453</v>
      </c>
      <c r="J19" s="100">
        <v>515</v>
      </c>
    </row>
    <row r="20" spans="1:10" x14ac:dyDescent="0.25">
      <c r="A20" s="99" t="s">
        <v>51</v>
      </c>
      <c r="B20" s="100">
        <v>0</v>
      </c>
      <c r="C20" s="100">
        <v>0</v>
      </c>
      <c r="D20" s="100">
        <v>0</v>
      </c>
      <c r="E20" s="100">
        <v>0</v>
      </c>
      <c r="F20" s="100">
        <v>0</v>
      </c>
      <c r="G20" s="100">
        <v>0</v>
      </c>
      <c r="H20" s="100">
        <v>0</v>
      </c>
      <c r="I20" s="100">
        <v>0</v>
      </c>
      <c r="J20" s="100">
        <v>0</v>
      </c>
    </row>
    <row r="21" spans="1:10" x14ac:dyDescent="0.25">
      <c r="A21" s="99" t="s">
        <v>52</v>
      </c>
      <c r="B21" s="100">
        <v>549</v>
      </c>
      <c r="C21" s="100">
        <v>2871</v>
      </c>
      <c r="D21" s="100">
        <v>3420</v>
      </c>
      <c r="E21" s="100">
        <v>305</v>
      </c>
      <c r="F21" s="100">
        <v>2392</v>
      </c>
      <c r="G21" s="100">
        <v>2697</v>
      </c>
      <c r="H21" s="100">
        <v>1221</v>
      </c>
      <c r="I21" s="100">
        <v>8851</v>
      </c>
      <c r="J21" s="100">
        <v>10072</v>
      </c>
    </row>
    <row r="22" spans="1:10" x14ac:dyDescent="0.25">
      <c r="A22" s="99" t="s">
        <v>53</v>
      </c>
      <c r="B22" s="100">
        <v>15</v>
      </c>
      <c r="C22" s="100">
        <v>78</v>
      </c>
      <c r="D22" s="100">
        <v>93</v>
      </c>
      <c r="E22" s="100">
        <v>8</v>
      </c>
      <c r="F22" s="100">
        <v>65</v>
      </c>
      <c r="G22" s="100">
        <v>74</v>
      </c>
      <c r="H22" s="100">
        <v>33</v>
      </c>
      <c r="I22" s="100">
        <v>242</v>
      </c>
      <c r="J22" s="100">
        <v>275</v>
      </c>
    </row>
    <row r="23" spans="1:10" x14ac:dyDescent="0.25">
      <c r="A23" s="99" t="s">
        <v>54</v>
      </c>
      <c r="B23" s="100">
        <v>17</v>
      </c>
      <c r="C23" s="100">
        <v>87</v>
      </c>
      <c r="D23" s="100">
        <v>104</v>
      </c>
      <c r="E23" s="100">
        <v>9</v>
      </c>
      <c r="F23" s="100">
        <v>73</v>
      </c>
      <c r="G23" s="100">
        <v>82</v>
      </c>
      <c r="H23" s="100">
        <v>37</v>
      </c>
      <c r="I23" s="100">
        <v>269</v>
      </c>
      <c r="J23" s="100">
        <v>306</v>
      </c>
    </row>
    <row r="24" spans="1:10" x14ac:dyDescent="0.25">
      <c r="A24" s="99" t="s">
        <v>55</v>
      </c>
      <c r="B24" s="100">
        <v>0</v>
      </c>
      <c r="C24" s="100">
        <v>0</v>
      </c>
      <c r="D24" s="100">
        <v>0</v>
      </c>
      <c r="E24" s="100">
        <v>0</v>
      </c>
      <c r="F24" s="100">
        <v>0</v>
      </c>
      <c r="G24" s="100">
        <v>0</v>
      </c>
      <c r="H24" s="100">
        <v>0</v>
      </c>
      <c r="I24" s="100">
        <v>0</v>
      </c>
      <c r="J24" s="100">
        <v>0</v>
      </c>
    </row>
    <row r="25" spans="1:10" x14ac:dyDescent="0.25">
      <c r="A25" s="99" t="s">
        <v>56</v>
      </c>
      <c r="B25" s="100">
        <v>22</v>
      </c>
      <c r="C25" s="100">
        <v>116</v>
      </c>
      <c r="D25" s="100">
        <v>139</v>
      </c>
      <c r="E25" s="100">
        <v>12</v>
      </c>
      <c r="F25" s="100">
        <v>97</v>
      </c>
      <c r="G25" s="100">
        <v>109</v>
      </c>
      <c r="H25" s="100">
        <v>49</v>
      </c>
      <c r="I25" s="100">
        <v>359</v>
      </c>
      <c r="J25" s="100">
        <v>408</v>
      </c>
    </row>
    <row r="26" spans="1:10" x14ac:dyDescent="0.25">
      <c r="A26" s="99" t="s">
        <v>57</v>
      </c>
      <c r="B26" s="100">
        <v>78</v>
      </c>
      <c r="C26" s="100">
        <v>409</v>
      </c>
      <c r="D26" s="100">
        <v>487</v>
      </c>
      <c r="E26" s="100">
        <v>43</v>
      </c>
      <c r="F26" s="100">
        <v>340</v>
      </c>
      <c r="G26" s="100">
        <v>384</v>
      </c>
      <c r="H26" s="100">
        <v>174</v>
      </c>
      <c r="I26" s="100">
        <v>1260</v>
      </c>
      <c r="J26" s="100">
        <v>1433</v>
      </c>
    </row>
    <row r="27" spans="1:10" x14ac:dyDescent="0.25">
      <c r="A27" s="99" t="s">
        <v>58</v>
      </c>
      <c r="B27" s="100">
        <v>345</v>
      </c>
      <c r="C27" s="100">
        <v>1802</v>
      </c>
      <c r="D27" s="100">
        <v>2146</v>
      </c>
      <c r="E27" s="100">
        <v>192</v>
      </c>
      <c r="F27" s="100">
        <v>1501</v>
      </c>
      <c r="G27" s="100">
        <v>1693</v>
      </c>
      <c r="H27" s="100">
        <v>766</v>
      </c>
      <c r="I27" s="100">
        <v>5555</v>
      </c>
      <c r="J27" s="100">
        <v>6321</v>
      </c>
    </row>
    <row r="28" spans="1:10" x14ac:dyDescent="0.25">
      <c r="A28" s="99" t="s">
        <v>23</v>
      </c>
      <c r="B28" s="100">
        <v>15</v>
      </c>
      <c r="C28" s="100">
        <v>76</v>
      </c>
      <c r="D28" s="100">
        <v>91</v>
      </c>
      <c r="E28" s="100">
        <v>8</v>
      </c>
      <c r="F28" s="100">
        <v>64</v>
      </c>
      <c r="G28" s="100">
        <v>72</v>
      </c>
      <c r="H28" s="100">
        <v>32</v>
      </c>
      <c r="I28" s="100">
        <v>236</v>
      </c>
      <c r="J28" s="100">
        <v>268</v>
      </c>
    </row>
    <row r="29" spans="1:10" x14ac:dyDescent="0.25">
      <c r="A29" s="99" t="s">
        <v>24</v>
      </c>
      <c r="B29" s="100">
        <v>244</v>
      </c>
      <c r="C29" s="100">
        <v>1276</v>
      </c>
      <c r="D29" s="100">
        <v>1521</v>
      </c>
      <c r="E29" s="100">
        <v>136</v>
      </c>
      <c r="F29" s="100">
        <v>1064</v>
      </c>
      <c r="G29" s="100">
        <v>1199</v>
      </c>
      <c r="H29" s="100">
        <v>543</v>
      </c>
      <c r="I29" s="100">
        <v>3935</v>
      </c>
      <c r="J29" s="100">
        <v>4478</v>
      </c>
    </row>
    <row r="30" spans="1:10" x14ac:dyDescent="0.25">
      <c r="A30" s="99" t="s">
        <v>7</v>
      </c>
      <c r="B30" s="100">
        <v>772</v>
      </c>
      <c r="C30" s="100">
        <v>4033</v>
      </c>
      <c r="D30" s="100">
        <v>4805</v>
      </c>
      <c r="E30" s="100">
        <v>429</v>
      </c>
      <c r="F30" s="100">
        <v>3361</v>
      </c>
      <c r="G30" s="100">
        <v>3790</v>
      </c>
      <c r="H30" s="100">
        <v>1715</v>
      </c>
      <c r="I30" s="100">
        <v>12435</v>
      </c>
      <c r="J30" s="100">
        <v>14150</v>
      </c>
    </row>
    <row r="31" spans="1:10" x14ac:dyDescent="0.25">
      <c r="A31" s="99" t="s">
        <v>59</v>
      </c>
      <c r="B31" s="100">
        <v>0</v>
      </c>
      <c r="C31" s="100">
        <v>0</v>
      </c>
      <c r="D31" s="100">
        <v>0</v>
      </c>
      <c r="E31" s="100">
        <v>0</v>
      </c>
      <c r="F31" s="100">
        <v>0</v>
      </c>
      <c r="G31" s="100">
        <v>0</v>
      </c>
      <c r="H31" s="100">
        <v>0</v>
      </c>
      <c r="I31" s="100">
        <v>0</v>
      </c>
      <c r="J31" s="100">
        <v>0</v>
      </c>
    </row>
    <row r="32" spans="1:10" x14ac:dyDescent="0.25">
      <c r="A32" s="99" t="s">
        <v>25</v>
      </c>
      <c r="B32" s="100">
        <v>136</v>
      </c>
      <c r="C32" s="100">
        <v>709</v>
      </c>
      <c r="D32" s="100">
        <v>845</v>
      </c>
      <c r="E32" s="100">
        <v>75</v>
      </c>
      <c r="F32" s="100">
        <v>591</v>
      </c>
      <c r="G32" s="100">
        <v>666</v>
      </c>
      <c r="H32" s="100">
        <v>302</v>
      </c>
      <c r="I32" s="100">
        <v>2187</v>
      </c>
      <c r="J32" s="100">
        <v>2488</v>
      </c>
    </row>
    <row r="33" spans="1:10" x14ac:dyDescent="0.25">
      <c r="A33" s="99" t="s">
        <v>60</v>
      </c>
      <c r="B33" s="100">
        <v>16</v>
      </c>
      <c r="C33" s="100">
        <v>82</v>
      </c>
      <c r="D33" s="100">
        <v>98</v>
      </c>
      <c r="E33" s="100">
        <v>9</v>
      </c>
      <c r="F33" s="100">
        <v>69</v>
      </c>
      <c r="G33" s="100">
        <v>77</v>
      </c>
      <c r="H33" s="100">
        <v>35</v>
      </c>
      <c r="I33" s="100">
        <v>254</v>
      </c>
      <c r="J33" s="100">
        <v>289</v>
      </c>
    </row>
    <row r="34" spans="1:10" x14ac:dyDescent="0.25">
      <c r="A34" s="99" t="s">
        <v>61</v>
      </c>
      <c r="B34" s="100">
        <v>18</v>
      </c>
      <c r="C34" s="100">
        <v>94</v>
      </c>
      <c r="D34" s="100">
        <v>112</v>
      </c>
      <c r="E34" s="100">
        <v>10</v>
      </c>
      <c r="F34" s="100">
        <v>78</v>
      </c>
      <c r="G34" s="100">
        <v>88</v>
      </c>
      <c r="H34" s="100">
        <v>40</v>
      </c>
      <c r="I34" s="100">
        <v>289</v>
      </c>
      <c r="J34" s="100">
        <v>329</v>
      </c>
    </row>
    <row r="35" spans="1:10" x14ac:dyDescent="0.25">
      <c r="A35" s="99" t="s">
        <v>62</v>
      </c>
      <c r="B35" s="100">
        <v>0</v>
      </c>
      <c r="C35" s="100">
        <v>0</v>
      </c>
      <c r="D35" s="100">
        <v>0</v>
      </c>
      <c r="E35" s="100">
        <v>0</v>
      </c>
      <c r="F35" s="100">
        <v>0</v>
      </c>
      <c r="G35" s="100">
        <v>0</v>
      </c>
      <c r="H35" s="100">
        <v>0</v>
      </c>
      <c r="I35" s="100">
        <v>0</v>
      </c>
      <c r="J35" s="100">
        <v>0</v>
      </c>
    </row>
    <row r="36" spans="1:10" x14ac:dyDescent="0.25">
      <c r="A36" s="99" t="s">
        <v>26</v>
      </c>
      <c r="B36" s="100">
        <v>268</v>
      </c>
      <c r="C36" s="100">
        <v>1399</v>
      </c>
      <c r="D36" s="100">
        <v>1667</v>
      </c>
      <c r="E36" s="100">
        <v>149</v>
      </c>
      <c r="F36" s="100">
        <v>1166</v>
      </c>
      <c r="G36" s="100">
        <v>1315</v>
      </c>
      <c r="H36" s="100">
        <v>595</v>
      </c>
      <c r="I36" s="100">
        <v>4314</v>
      </c>
      <c r="J36" s="100">
        <v>4909</v>
      </c>
    </row>
    <row r="37" spans="1:10" x14ac:dyDescent="0.25">
      <c r="A37" s="99" t="s">
        <v>27</v>
      </c>
      <c r="B37" s="100">
        <v>179</v>
      </c>
      <c r="C37" s="100">
        <v>937</v>
      </c>
      <c r="D37" s="100">
        <v>1117</v>
      </c>
      <c r="E37" s="100">
        <v>100</v>
      </c>
      <c r="F37" s="100">
        <v>781</v>
      </c>
      <c r="G37" s="100">
        <v>881</v>
      </c>
      <c r="H37" s="100">
        <v>399</v>
      </c>
      <c r="I37" s="100">
        <v>2890</v>
      </c>
      <c r="J37" s="100">
        <v>3289</v>
      </c>
    </row>
    <row r="38" spans="1:10" x14ac:dyDescent="0.25">
      <c r="A38" s="99" t="s">
        <v>28</v>
      </c>
      <c r="B38" s="100">
        <v>7</v>
      </c>
      <c r="C38" s="100">
        <v>38</v>
      </c>
      <c r="D38" s="100">
        <v>46</v>
      </c>
      <c r="E38" s="100">
        <v>4</v>
      </c>
      <c r="F38" s="100">
        <v>32</v>
      </c>
      <c r="G38" s="100">
        <v>36</v>
      </c>
      <c r="H38" s="100">
        <v>16</v>
      </c>
      <c r="I38" s="100">
        <v>119</v>
      </c>
      <c r="J38" s="100">
        <v>135</v>
      </c>
    </row>
    <row r="39" spans="1:10" x14ac:dyDescent="0.25">
      <c r="A39" s="99" t="s">
        <v>63</v>
      </c>
      <c r="B39" s="100">
        <v>19</v>
      </c>
      <c r="C39" s="100">
        <v>102</v>
      </c>
      <c r="D39" s="100">
        <v>121</v>
      </c>
      <c r="E39" s="100">
        <v>11</v>
      </c>
      <c r="F39" s="100">
        <v>85</v>
      </c>
      <c r="G39" s="100">
        <v>95</v>
      </c>
      <c r="H39" s="100">
        <v>43</v>
      </c>
      <c r="I39" s="100">
        <v>313</v>
      </c>
      <c r="J39" s="100">
        <v>356</v>
      </c>
    </row>
    <row r="40" spans="1:10" x14ac:dyDescent="0.25">
      <c r="A40" s="99" t="s">
        <v>64</v>
      </c>
      <c r="B40" s="100">
        <v>0</v>
      </c>
      <c r="C40" s="100">
        <v>0</v>
      </c>
      <c r="D40" s="100">
        <v>0</v>
      </c>
      <c r="E40" s="100">
        <v>0</v>
      </c>
      <c r="F40" s="100">
        <v>0</v>
      </c>
      <c r="G40" s="100">
        <v>0</v>
      </c>
      <c r="H40" s="100">
        <v>0</v>
      </c>
      <c r="I40" s="100">
        <v>0</v>
      </c>
      <c r="J40" s="100">
        <v>0</v>
      </c>
    </row>
    <row r="41" spans="1:10" x14ac:dyDescent="0.25">
      <c r="A41" s="99" t="s">
        <v>65</v>
      </c>
      <c r="B41" s="100">
        <v>3</v>
      </c>
      <c r="C41" s="100">
        <v>14</v>
      </c>
      <c r="D41" s="100">
        <v>17</v>
      </c>
      <c r="E41" s="100">
        <v>2</v>
      </c>
      <c r="F41" s="100">
        <v>12</v>
      </c>
      <c r="G41" s="100">
        <v>13</v>
      </c>
      <c r="H41" s="100">
        <v>6</v>
      </c>
      <c r="I41" s="100">
        <v>44</v>
      </c>
      <c r="J41" s="100">
        <v>50</v>
      </c>
    </row>
    <row r="42" spans="1:10" x14ac:dyDescent="0.25">
      <c r="A42" s="99" t="s">
        <v>29</v>
      </c>
      <c r="B42" s="100">
        <v>465</v>
      </c>
      <c r="C42" s="100">
        <v>2430</v>
      </c>
      <c r="D42" s="100">
        <v>2896</v>
      </c>
      <c r="E42" s="100">
        <v>258</v>
      </c>
      <c r="F42" s="100">
        <v>2025</v>
      </c>
      <c r="G42" s="100">
        <v>2284</v>
      </c>
      <c r="H42" s="100">
        <v>1034</v>
      </c>
      <c r="I42" s="100">
        <v>7494</v>
      </c>
      <c r="J42" s="100">
        <v>8528</v>
      </c>
    </row>
    <row r="43" spans="1:10" x14ac:dyDescent="0.25">
      <c r="A43" s="99" t="s">
        <v>30</v>
      </c>
      <c r="B43" s="100">
        <v>39</v>
      </c>
      <c r="C43" s="100">
        <v>204</v>
      </c>
      <c r="D43" s="100">
        <v>243</v>
      </c>
      <c r="E43" s="100">
        <v>22</v>
      </c>
      <c r="F43" s="100">
        <v>170</v>
      </c>
      <c r="G43" s="100">
        <v>192</v>
      </c>
      <c r="H43" s="100">
        <v>87</v>
      </c>
      <c r="I43" s="100">
        <v>629</v>
      </c>
      <c r="J43" s="100">
        <v>716</v>
      </c>
    </row>
    <row r="44" spans="1:10" x14ac:dyDescent="0.25">
      <c r="A44" s="99" t="s">
        <v>31</v>
      </c>
      <c r="B44" s="100">
        <v>45</v>
      </c>
      <c r="C44" s="100">
        <v>234</v>
      </c>
      <c r="D44" s="100">
        <v>279</v>
      </c>
      <c r="E44" s="100">
        <v>25</v>
      </c>
      <c r="F44" s="100">
        <v>195</v>
      </c>
      <c r="G44" s="100">
        <v>220</v>
      </c>
      <c r="H44" s="100">
        <v>100</v>
      </c>
      <c r="I44" s="100">
        <v>722</v>
      </c>
      <c r="J44" s="100">
        <v>821</v>
      </c>
    </row>
    <row r="45" spans="1:10" x14ac:dyDescent="0.25">
      <c r="A45" s="99" t="s">
        <v>8</v>
      </c>
      <c r="B45" s="100">
        <v>1157</v>
      </c>
      <c r="C45" s="100">
        <v>6049</v>
      </c>
      <c r="D45" s="100">
        <v>7206</v>
      </c>
      <c r="E45" s="100">
        <v>643</v>
      </c>
      <c r="F45" s="100">
        <v>5041</v>
      </c>
      <c r="G45" s="100">
        <v>5684</v>
      </c>
      <c r="H45" s="100">
        <v>2572</v>
      </c>
      <c r="I45" s="100">
        <v>18650</v>
      </c>
      <c r="J45" s="100">
        <v>21222</v>
      </c>
    </row>
    <row r="46" spans="1:10" x14ac:dyDescent="0.25">
      <c r="A46" s="99" t="s">
        <v>66</v>
      </c>
      <c r="B46" s="100">
        <v>0</v>
      </c>
      <c r="C46" s="100">
        <v>0</v>
      </c>
      <c r="D46" s="100">
        <v>0</v>
      </c>
      <c r="E46" s="100">
        <v>0</v>
      </c>
      <c r="F46" s="100">
        <v>0</v>
      </c>
      <c r="G46" s="100">
        <v>0</v>
      </c>
      <c r="H46" s="100">
        <v>0</v>
      </c>
      <c r="I46" s="100">
        <v>0</v>
      </c>
      <c r="J46" s="100">
        <v>0</v>
      </c>
    </row>
    <row r="47" spans="1:10" x14ac:dyDescent="0.25">
      <c r="A47" s="99" t="s">
        <v>67</v>
      </c>
      <c r="B47" s="100">
        <v>8</v>
      </c>
      <c r="C47" s="100">
        <v>44</v>
      </c>
      <c r="D47" s="100">
        <v>52</v>
      </c>
      <c r="E47" s="100">
        <v>5</v>
      </c>
      <c r="F47" s="100">
        <v>37</v>
      </c>
      <c r="G47" s="100">
        <v>41</v>
      </c>
      <c r="H47" s="100">
        <v>19</v>
      </c>
      <c r="I47" s="100">
        <v>135</v>
      </c>
      <c r="J47" s="100">
        <v>154</v>
      </c>
    </row>
    <row r="48" spans="1:10" x14ac:dyDescent="0.25">
      <c r="A48" s="99" t="s">
        <v>32</v>
      </c>
      <c r="B48" s="100">
        <v>0</v>
      </c>
      <c r="C48" s="100">
        <v>0</v>
      </c>
      <c r="D48" s="100">
        <v>0</v>
      </c>
      <c r="E48" s="100">
        <v>0</v>
      </c>
      <c r="F48" s="100">
        <v>0</v>
      </c>
      <c r="G48" s="100">
        <v>0</v>
      </c>
      <c r="H48" s="100">
        <v>0</v>
      </c>
      <c r="I48" s="100">
        <v>0</v>
      </c>
      <c r="J48" s="100">
        <v>0</v>
      </c>
    </row>
    <row r="49" spans="1:10" x14ac:dyDescent="0.25">
      <c r="A49" s="99" t="s">
        <v>68</v>
      </c>
      <c r="B49" s="100">
        <v>17</v>
      </c>
      <c r="C49" s="100">
        <v>90</v>
      </c>
      <c r="D49" s="100">
        <v>107</v>
      </c>
      <c r="E49" s="100">
        <v>10</v>
      </c>
      <c r="F49" s="100">
        <v>75</v>
      </c>
      <c r="G49" s="100">
        <v>84</v>
      </c>
      <c r="H49" s="100">
        <v>38</v>
      </c>
      <c r="I49" s="100">
        <v>277</v>
      </c>
      <c r="J49" s="100">
        <v>315</v>
      </c>
    </row>
    <row r="50" spans="1:10" x14ac:dyDescent="0.25">
      <c r="A50" s="99" t="s">
        <v>9</v>
      </c>
      <c r="B50" s="100">
        <v>357</v>
      </c>
      <c r="C50" s="100">
        <v>1868</v>
      </c>
      <c r="D50" s="100">
        <v>2225</v>
      </c>
      <c r="E50" s="100">
        <v>199</v>
      </c>
      <c r="F50" s="100">
        <v>1556</v>
      </c>
      <c r="G50" s="100">
        <v>1755</v>
      </c>
      <c r="H50" s="100">
        <v>794</v>
      </c>
      <c r="I50" s="100">
        <v>5759</v>
      </c>
      <c r="J50" s="100">
        <v>6553</v>
      </c>
    </row>
    <row r="51" spans="1:10" x14ac:dyDescent="0.25">
      <c r="A51" s="99" t="s">
        <v>33</v>
      </c>
      <c r="B51" s="100">
        <v>20</v>
      </c>
      <c r="C51" s="100">
        <v>104</v>
      </c>
      <c r="D51" s="100">
        <v>124</v>
      </c>
      <c r="E51" s="100">
        <v>11</v>
      </c>
      <c r="F51" s="100">
        <v>87</v>
      </c>
      <c r="G51" s="100">
        <v>98</v>
      </c>
      <c r="H51" s="100">
        <v>44</v>
      </c>
      <c r="I51" s="100">
        <v>321</v>
      </c>
      <c r="J51" s="100">
        <v>365</v>
      </c>
    </row>
    <row r="52" spans="1:10" x14ac:dyDescent="0.25">
      <c r="A52" s="99" t="s">
        <v>10</v>
      </c>
      <c r="B52" s="100">
        <v>834</v>
      </c>
      <c r="C52" s="100">
        <v>4359</v>
      </c>
      <c r="D52" s="100">
        <v>5193</v>
      </c>
      <c r="E52" s="100">
        <v>463</v>
      </c>
      <c r="F52" s="100">
        <v>3633</v>
      </c>
      <c r="G52" s="100">
        <v>4096</v>
      </c>
      <c r="H52" s="100">
        <v>1854</v>
      </c>
      <c r="I52" s="100">
        <v>13441</v>
      </c>
      <c r="J52" s="100">
        <v>15295</v>
      </c>
    </row>
    <row r="53" spans="1:10" x14ac:dyDescent="0.25">
      <c r="A53" s="99" t="s">
        <v>34</v>
      </c>
      <c r="B53" s="100">
        <v>45</v>
      </c>
      <c r="C53" s="100">
        <v>235</v>
      </c>
      <c r="D53" s="100">
        <v>280</v>
      </c>
      <c r="E53" s="100">
        <v>25</v>
      </c>
      <c r="F53" s="100">
        <v>196</v>
      </c>
      <c r="G53" s="100">
        <v>221</v>
      </c>
      <c r="H53" s="100">
        <v>100</v>
      </c>
      <c r="I53" s="100">
        <v>725</v>
      </c>
      <c r="J53" s="100">
        <v>825</v>
      </c>
    </row>
    <row r="54" spans="1:10" x14ac:dyDescent="0.25">
      <c r="A54" s="99" t="s">
        <v>11</v>
      </c>
      <c r="B54" s="100">
        <v>13</v>
      </c>
      <c r="C54" s="100">
        <v>67</v>
      </c>
      <c r="D54" s="100">
        <v>80</v>
      </c>
      <c r="E54" s="100">
        <v>7</v>
      </c>
      <c r="F54" s="100">
        <v>56</v>
      </c>
      <c r="G54" s="100">
        <v>63</v>
      </c>
      <c r="H54" s="100">
        <v>28</v>
      </c>
      <c r="I54" s="100">
        <v>207</v>
      </c>
      <c r="J54" s="100">
        <v>235</v>
      </c>
    </row>
    <row r="55" spans="1:10" x14ac:dyDescent="0.25">
      <c r="A55" s="99" t="s">
        <v>35</v>
      </c>
      <c r="B55" s="100">
        <v>286</v>
      </c>
      <c r="C55" s="100">
        <v>1494</v>
      </c>
      <c r="D55" s="100">
        <v>1780</v>
      </c>
      <c r="E55" s="100">
        <v>159</v>
      </c>
      <c r="F55" s="100">
        <v>1245</v>
      </c>
      <c r="G55" s="100">
        <v>1404</v>
      </c>
      <c r="H55" s="100">
        <v>635</v>
      </c>
      <c r="I55" s="100">
        <v>4606</v>
      </c>
      <c r="J55" s="100">
        <v>5241</v>
      </c>
    </row>
    <row r="56" spans="1:10" x14ac:dyDescent="0.25">
      <c r="A56" s="99" t="s">
        <v>69</v>
      </c>
      <c r="B56" s="100">
        <v>32</v>
      </c>
      <c r="C56" s="100">
        <v>166</v>
      </c>
      <c r="D56" s="100">
        <v>198</v>
      </c>
      <c r="E56" s="100">
        <v>18</v>
      </c>
      <c r="F56" s="100">
        <v>138</v>
      </c>
      <c r="G56" s="100">
        <v>156</v>
      </c>
      <c r="H56" s="100">
        <v>71</v>
      </c>
      <c r="I56" s="100">
        <v>512</v>
      </c>
      <c r="J56" s="100">
        <v>583</v>
      </c>
    </row>
    <row r="57" spans="1:10" x14ac:dyDescent="0.25">
      <c r="A57" s="99" t="s">
        <v>39</v>
      </c>
      <c r="B57" s="100">
        <v>45</v>
      </c>
      <c r="C57" s="100">
        <v>233</v>
      </c>
      <c r="D57" s="100">
        <v>277</v>
      </c>
      <c r="E57" s="100">
        <v>25</v>
      </c>
      <c r="F57" s="100">
        <v>194</v>
      </c>
      <c r="G57" s="100">
        <v>219</v>
      </c>
      <c r="H57" s="100">
        <v>99</v>
      </c>
      <c r="I57" s="100">
        <v>717</v>
      </c>
      <c r="J57" s="100">
        <v>816</v>
      </c>
    </row>
    <row r="58" spans="1:10" x14ac:dyDescent="0.25">
      <c r="A58" s="99" t="s">
        <v>40</v>
      </c>
      <c r="B58" s="100">
        <v>66</v>
      </c>
      <c r="C58" s="100">
        <v>342</v>
      </c>
      <c r="D58" s="100">
        <v>408</v>
      </c>
      <c r="E58" s="100">
        <v>36</v>
      </c>
      <c r="F58" s="100">
        <v>285</v>
      </c>
      <c r="G58" s="100">
        <v>322</v>
      </c>
      <c r="H58" s="100">
        <v>146</v>
      </c>
      <c r="I58" s="100">
        <v>1056</v>
      </c>
      <c r="J58" s="100">
        <v>1202</v>
      </c>
    </row>
    <row r="59" spans="1:10" x14ac:dyDescent="0.25">
      <c r="A59" s="99" t="s">
        <v>36</v>
      </c>
      <c r="B59" s="100">
        <v>26</v>
      </c>
      <c r="C59" s="100">
        <v>137</v>
      </c>
      <c r="D59" s="100">
        <v>164</v>
      </c>
      <c r="E59" s="100">
        <v>15</v>
      </c>
      <c r="F59" s="100">
        <v>115</v>
      </c>
      <c r="G59" s="100">
        <v>129</v>
      </c>
      <c r="H59" s="100">
        <v>58</v>
      </c>
      <c r="I59" s="100">
        <v>424</v>
      </c>
      <c r="J59" s="100">
        <v>482</v>
      </c>
    </row>
    <row r="60" spans="1:10" x14ac:dyDescent="0.25">
      <c r="A60" s="99" t="s">
        <v>37</v>
      </c>
      <c r="B60" s="100">
        <v>22</v>
      </c>
      <c r="C60" s="100">
        <v>116</v>
      </c>
      <c r="D60" s="100">
        <v>139</v>
      </c>
      <c r="E60" s="100">
        <v>12</v>
      </c>
      <c r="F60" s="100">
        <v>97</v>
      </c>
      <c r="G60" s="100">
        <v>109</v>
      </c>
      <c r="H60" s="100">
        <v>49</v>
      </c>
      <c r="I60" s="100">
        <v>359</v>
      </c>
      <c r="J60" s="100">
        <v>408</v>
      </c>
    </row>
    <row r="61" spans="1:10" x14ac:dyDescent="0.25">
      <c r="A61" s="99" t="s">
        <v>38</v>
      </c>
      <c r="B61" s="100">
        <v>29</v>
      </c>
      <c r="C61" s="100">
        <v>151</v>
      </c>
      <c r="D61" s="100">
        <v>180</v>
      </c>
      <c r="E61" s="100">
        <v>16</v>
      </c>
      <c r="F61" s="100">
        <v>126</v>
      </c>
      <c r="G61" s="100">
        <v>142</v>
      </c>
      <c r="H61" s="100">
        <v>64</v>
      </c>
      <c r="I61" s="100">
        <v>465</v>
      </c>
      <c r="J61" s="100">
        <v>529</v>
      </c>
    </row>
    <row r="62" spans="1:10" x14ac:dyDescent="0.25">
      <c r="A62" s="99" t="s">
        <v>41</v>
      </c>
      <c r="B62" s="100">
        <v>51</v>
      </c>
      <c r="C62" s="100">
        <v>269</v>
      </c>
      <c r="D62" s="100">
        <v>321</v>
      </c>
      <c r="E62" s="100">
        <v>29</v>
      </c>
      <c r="F62" s="100">
        <v>224</v>
      </c>
      <c r="G62" s="100">
        <v>253</v>
      </c>
      <c r="H62" s="100">
        <v>114</v>
      </c>
      <c r="I62" s="100">
        <v>830</v>
      </c>
      <c r="J62" s="100">
        <v>944</v>
      </c>
    </row>
    <row r="63" spans="1:10" x14ac:dyDescent="0.25">
      <c r="A63" s="99" t="s">
        <v>70</v>
      </c>
      <c r="B63" s="100">
        <v>35</v>
      </c>
      <c r="C63" s="100">
        <v>184</v>
      </c>
      <c r="D63" s="100">
        <v>220</v>
      </c>
      <c r="E63" s="100">
        <v>20</v>
      </c>
      <c r="F63" s="100">
        <v>154</v>
      </c>
      <c r="G63" s="100">
        <v>173</v>
      </c>
      <c r="H63" s="100">
        <v>78</v>
      </c>
      <c r="I63" s="100">
        <v>568</v>
      </c>
      <c r="J63" s="100">
        <v>647</v>
      </c>
    </row>
    <row r="64" spans="1:10" x14ac:dyDescent="0.25">
      <c r="A64" s="99" t="s">
        <v>71</v>
      </c>
      <c r="B64" s="100">
        <v>0</v>
      </c>
      <c r="C64" s="100">
        <v>0</v>
      </c>
      <c r="D64" s="100">
        <v>0</v>
      </c>
      <c r="E64" s="100">
        <v>0</v>
      </c>
      <c r="F64" s="100">
        <v>0</v>
      </c>
      <c r="G64" s="100">
        <v>0</v>
      </c>
      <c r="H64" s="100">
        <v>0</v>
      </c>
      <c r="I64" s="100">
        <v>0</v>
      </c>
      <c r="J64" s="100">
        <v>0</v>
      </c>
    </row>
    <row r="65" spans="1:10" x14ac:dyDescent="0.25">
      <c r="A65" s="99" t="s">
        <v>72</v>
      </c>
      <c r="B65" s="100">
        <v>0</v>
      </c>
      <c r="C65" s="100">
        <v>0</v>
      </c>
      <c r="D65" s="100">
        <v>0</v>
      </c>
      <c r="E65" s="100">
        <v>0</v>
      </c>
      <c r="F65" s="100">
        <v>0</v>
      </c>
      <c r="G65" s="100">
        <v>0</v>
      </c>
      <c r="H65" s="100">
        <v>0</v>
      </c>
      <c r="I65" s="100">
        <v>0</v>
      </c>
      <c r="J65" s="100">
        <v>0</v>
      </c>
    </row>
    <row r="66" spans="1:10" x14ac:dyDescent="0.25">
      <c r="A66" s="99" t="s">
        <v>42</v>
      </c>
      <c r="B66" s="100">
        <v>174</v>
      </c>
      <c r="C66" s="100">
        <v>907</v>
      </c>
      <c r="D66" s="100">
        <v>1081</v>
      </c>
      <c r="E66" s="100">
        <v>96</v>
      </c>
      <c r="F66" s="100">
        <v>756</v>
      </c>
      <c r="G66" s="100">
        <v>852</v>
      </c>
      <c r="H66" s="100">
        <v>386</v>
      </c>
      <c r="I66" s="100">
        <v>2797</v>
      </c>
      <c r="J66" s="100">
        <v>3183</v>
      </c>
    </row>
    <row r="67" spans="1:10" x14ac:dyDescent="0.25">
      <c r="A67" s="99" t="s">
        <v>73</v>
      </c>
      <c r="B67" s="100">
        <v>0</v>
      </c>
      <c r="C67" s="100">
        <v>0</v>
      </c>
      <c r="D67" s="100">
        <v>0</v>
      </c>
      <c r="E67" s="100">
        <v>0</v>
      </c>
      <c r="F67" s="100">
        <v>0</v>
      </c>
      <c r="G67" s="100">
        <v>0</v>
      </c>
      <c r="H67" s="100">
        <v>0</v>
      </c>
      <c r="I67" s="100">
        <v>0</v>
      </c>
      <c r="J67" s="100">
        <v>0</v>
      </c>
    </row>
    <row r="68" spans="1:10" x14ac:dyDescent="0.25">
      <c r="A68" s="99" t="s">
        <v>74</v>
      </c>
      <c r="B68" s="100">
        <v>1</v>
      </c>
      <c r="C68" s="100">
        <v>4</v>
      </c>
      <c r="D68" s="100">
        <v>5</v>
      </c>
      <c r="E68" s="100">
        <v>0</v>
      </c>
      <c r="F68" s="100">
        <v>4</v>
      </c>
      <c r="G68" s="100">
        <v>4</v>
      </c>
      <c r="H68" s="100">
        <v>2</v>
      </c>
      <c r="I68" s="100">
        <v>14</v>
      </c>
      <c r="J68" s="100">
        <v>16</v>
      </c>
    </row>
    <row r="69" spans="1:10" x14ac:dyDescent="0.25">
      <c r="A69" s="99" t="s">
        <v>75</v>
      </c>
      <c r="B69" s="100">
        <v>4</v>
      </c>
      <c r="C69" s="100">
        <v>23</v>
      </c>
      <c r="D69" s="100">
        <v>28</v>
      </c>
      <c r="E69" s="100">
        <v>2</v>
      </c>
      <c r="F69" s="100">
        <v>19</v>
      </c>
      <c r="G69" s="100">
        <v>22</v>
      </c>
      <c r="H69" s="100">
        <v>10</v>
      </c>
      <c r="I69" s="100">
        <v>71</v>
      </c>
      <c r="J69" s="100">
        <v>81</v>
      </c>
    </row>
    <row r="70" spans="1:10" x14ac:dyDescent="0.25">
      <c r="A70" s="99" t="s">
        <v>394</v>
      </c>
      <c r="B70" s="100">
        <v>127</v>
      </c>
      <c r="C70" s="100">
        <v>663</v>
      </c>
      <c r="D70" s="100">
        <v>790</v>
      </c>
      <c r="E70" s="100">
        <v>70</v>
      </c>
      <c r="F70" s="100">
        <v>552</v>
      </c>
      <c r="G70" s="100">
        <v>623</v>
      </c>
      <c r="H70" s="100">
        <v>282</v>
      </c>
      <c r="I70" s="100">
        <v>2044</v>
      </c>
      <c r="J70" s="100">
        <v>2326</v>
      </c>
    </row>
    <row r="71" spans="1:10" ht="24.75" x14ac:dyDescent="0.25">
      <c r="A71" s="101" t="s">
        <v>411</v>
      </c>
      <c r="B71" s="102">
        <v>7515</v>
      </c>
      <c r="C71" s="102">
        <v>39274</v>
      </c>
      <c r="D71" s="102">
        <v>46790</v>
      </c>
      <c r="E71" s="102">
        <v>4175</v>
      </c>
      <c r="F71" s="102">
        <v>32728</v>
      </c>
      <c r="G71" s="102">
        <v>36904</v>
      </c>
      <c r="H71" s="102">
        <v>16701</v>
      </c>
      <c r="I71" s="102">
        <v>121095</v>
      </c>
      <c r="J71" s="102">
        <v>137796</v>
      </c>
    </row>
    <row r="73" spans="1:10" x14ac:dyDescent="0.25">
      <c r="A73" s="73" t="s">
        <v>389</v>
      </c>
    </row>
    <row r="79" spans="1:10" x14ac:dyDescent="0.25">
      <c r="F79" s="154"/>
      <c r="H79" s="154"/>
    </row>
  </sheetData>
  <sheetProtection algorithmName="SHA-512" hashValue="P9zHZL6bIOl9i9h7B7hDbggrJLc7TK0v0QjfTNEYhKfttCzTAz/mQWiUJ+9GvhgkWf76llZhirVjW3qr0MALDw==" saltValue="AoUIrSquEwSjfifccv8q9A==" spinCount="100000" sheet="1" objects="1" scenarios="1" formatCells="0" formatColumns="0" formatRows="0"/>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C71"/>
  <sheetViews>
    <sheetView workbookViewId="0">
      <selection activeCell="C8" sqref="C8"/>
    </sheetView>
  </sheetViews>
  <sheetFormatPr defaultColWidth="9" defaultRowHeight="15" x14ac:dyDescent="0.25"/>
  <cols>
    <col min="1" max="2" width="9" style="138"/>
    <col min="3" max="3" width="10.875" style="138" customWidth="1"/>
    <col min="4" max="16384" width="9" style="138"/>
  </cols>
  <sheetData>
    <row r="1" spans="1:3" x14ac:dyDescent="0.25">
      <c r="A1" s="137" t="s">
        <v>412</v>
      </c>
    </row>
    <row r="2" spans="1:3" ht="50.45" customHeight="1" x14ac:dyDescent="0.25">
      <c r="A2" s="150" t="s">
        <v>177</v>
      </c>
      <c r="B2" s="150" t="s">
        <v>413</v>
      </c>
      <c r="C2" s="150" t="s">
        <v>414</v>
      </c>
    </row>
    <row r="3" spans="1:3" x14ac:dyDescent="0.25">
      <c r="A3" s="151" t="s">
        <v>14</v>
      </c>
      <c r="B3" s="143">
        <v>0</v>
      </c>
      <c r="C3" s="143">
        <v>2306</v>
      </c>
    </row>
    <row r="4" spans="1:3" x14ac:dyDescent="0.25">
      <c r="A4" s="151" t="s">
        <v>45</v>
      </c>
      <c r="B4" s="143">
        <v>0</v>
      </c>
      <c r="C4" s="143">
        <v>0</v>
      </c>
    </row>
    <row r="5" spans="1:3" x14ac:dyDescent="0.25">
      <c r="A5" s="151" t="s">
        <v>15</v>
      </c>
      <c r="B5" s="143">
        <v>0</v>
      </c>
      <c r="C5" s="143">
        <v>6</v>
      </c>
    </row>
    <row r="6" spans="1:3" x14ac:dyDescent="0.25">
      <c r="A6" s="151" t="s">
        <v>46</v>
      </c>
      <c r="B6" s="143">
        <v>0</v>
      </c>
      <c r="C6" s="143">
        <v>18</v>
      </c>
    </row>
    <row r="7" spans="1:3" x14ac:dyDescent="0.25">
      <c r="A7" s="151" t="s">
        <v>16</v>
      </c>
      <c r="B7" s="143">
        <v>0</v>
      </c>
      <c r="C7" s="143">
        <v>40</v>
      </c>
    </row>
    <row r="8" spans="1:3" x14ac:dyDescent="0.25">
      <c r="A8" s="151" t="s">
        <v>5</v>
      </c>
      <c r="B8" s="143">
        <v>0</v>
      </c>
      <c r="C8" s="143">
        <v>0</v>
      </c>
    </row>
    <row r="9" spans="1:3" x14ac:dyDescent="0.25">
      <c r="A9" s="151" t="s">
        <v>47</v>
      </c>
      <c r="B9" s="143">
        <v>0</v>
      </c>
      <c r="C9" s="143">
        <v>3</v>
      </c>
    </row>
    <row r="10" spans="1:3" x14ac:dyDescent="0.25">
      <c r="A10" s="151" t="s">
        <v>17</v>
      </c>
      <c r="B10" s="143">
        <v>0</v>
      </c>
      <c r="C10" s="143">
        <v>8</v>
      </c>
    </row>
    <row r="11" spans="1:3" x14ac:dyDescent="0.25">
      <c r="A11" s="151" t="s">
        <v>18</v>
      </c>
      <c r="B11" s="143">
        <v>0</v>
      </c>
      <c r="C11" s="143">
        <v>107</v>
      </c>
    </row>
    <row r="12" spans="1:3" x14ac:dyDescent="0.25">
      <c r="A12" s="151" t="s">
        <v>19</v>
      </c>
      <c r="B12" s="143">
        <v>0</v>
      </c>
      <c r="C12" s="143">
        <v>4</v>
      </c>
    </row>
    <row r="13" spans="1:3" x14ac:dyDescent="0.25">
      <c r="A13" s="151" t="s">
        <v>20</v>
      </c>
      <c r="B13" s="143">
        <v>578</v>
      </c>
      <c r="C13" s="143">
        <v>3156</v>
      </c>
    </row>
    <row r="14" spans="1:3" x14ac:dyDescent="0.25">
      <c r="A14" s="151" t="s">
        <v>48</v>
      </c>
      <c r="B14" s="143">
        <v>0</v>
      </c>
      <c r="C14" s="143">
        <v>336</v>
      </c>
    </row>
    <row r="15" spans="1:3" x14ac:dyDescent="0.25">
      <c r="A15" s="151" t="s">
        <v>49</v>
      </c>
      <c r="B15" s="143">
        <v>97</v>
      </c>
      <c r="C15" s="143">
        <v>3615</v>
      </c>
    </row>
    <row r="16" spans="1:3" x14ac:dyDescent="0.25">
      <c r="A16" s="151" t="s">
        <v>50</v>
      </c>
      <c r="B16" s="143">
        <v>0</v>
      </c>
      <c r="C16" s="143">
        <v>187</v>
      </c>
    </row>
    <row r="17" spans="1:3" x14ac:dyDescent="0.25">
      <c r="A17" s="151" t="s">
        <v>6</v>
      </c>
      <c r="B17" s="143">
        <v>0</v>
      </c>
      <c r="C17" s="143">
        <v>0</v>
      </c>
    </row>
    <row r="18" spans="1:3" x14ac:dyDescent="0.25">
      <c r="A18" s="151" t="s">
        <v>21</v>
      </c>
      <c r="B18" s="143">
        <v>0</v>
      </c>
      <c r="C18" s="143">
        <v>0</v>
      </c>
    </row>
    <row r="19" spans="1:3" x14ac:dyDescent="0.25">
      <c r="A19" s="151" t="s">
        <v>22</v>
      </c>
      <c r="B19" s="143">
        <v>0</v>
      </c>
      <c r="C19" s="143">
        <v>260</v>
      </c>
    </row>
    <row r="20" spans="1:3" x14ac:dyDescent="0.25">
      <c r="A20" s="151" t="s">
        <v>51</v>
      </c>
      <c r="B20" s="143">
        <v>0</v>
      </c>
      <c r="C20" s="143">
        <v>0</v>
      </c>
    </row>
    <row r="21" spans="1:3" x14ac:dyDescent="0.25">
      <c r="A21" s="151" t="s">
        <v>52</v>
      </c>
      <c r="B21" s="143">
        <v>0</v>
      </c>
      <c r="C21" s="143">
        <v>60</v>
      </c>
    </row>
    <row r="22" spans="1:3" x14ac:dyDescent="0.25">
      <c r="A22" s="151" t="s">
        <v>53</v>
      </c>
      <c r="B22" s="143">
        <v>0</v>
      </c>
      <c r="C22" s="143">
        <v>104</v>
      </c>
    </row>
    <row r="23" spans="1:3" x14ac:dyDescent="0.25">
      <c r="A23" s="151" t="s">
        <v>54</v>
      </c>
      <c r="B23" s="143">
        <v>0</v>
      </c>
      <c r="C23" s="143">
        <v>977</v>
      </c>
    </row>
    <row r="24" spans="1:3" x14ac:dyDescent="0.25">
      <c r="A24" s="151" t="s">
        <v>55</v>
      </c>
      <c r="B24" s="143">
        <v>0</v>
      </c>
      <c r="C24" s="143">
        <v>0</v>
      </c>
    </row>
    <row r="25" spans="1:3" x14ac:dyDescent="0.25">
      <c r="A25" s="151" t="s">
        <v>56</v>
      </c>
      <c r="B25" s="143">
        <v>0</v>
      </c>
      <c r="C25" s="143">
        <v>162</v>
      </c>
    </row>
    <row r="26" spans="1:3" x14ac:dyDescent="0.25">
      <c r="A26" s="151" t="s">
        <v>57</v>
      </c>
      <c r="B26" s="143">
        <v>0</v>
      </c>
      <c r="C26" s="143">
        <v>2609</v>
      </c>
    </row>
    <row r="27" spans="1:3" x14ac:dyDescent="0.25">
      <c r="A27" s="151" t="s">
        <v>58</v>
      </c>
      <c r="B27" s="143">
        <v>96</v>
      </c>
      <c r="C27" s="143">
        <v>2943</v>
      </c>
    </row>
    <row r="28" spans="1:3" x14ac:dyDescent="0.25">
      <c r="A28" s="151" t="s">
        <v>23</v>
      </c>
      <c r="B28" s="143">
        <v>0</v>
      </c>
      <c r="C28" s="143">
        <v>180</v>
      </c>
    </row>
    <row r="29" spans="1:3" x14ac:dyDescent="0.25">
      <c r="A29" s="151" t="s">
        <v>24</v>
      </c>
      <c r="B29" s="143">
        <v>61</v>
      </c>
      <c r="C29" s="143">
        <v>3994</v>
      </c>
    </row>
    <row r="30" spans="1:3" x14ac:dyDescent="0.25">
      <c r="A30" s="151" t="s">
        <v>7</v>
      </c>
      <c r="B30" s="143">
        <v>373</v>
      </c>
      <c r="C30" s="143">
        <v>7373</v>
      </c>
    </row>
    <row r="31" spans="1:3" x14ac:dyDescent="0.25">
      <c r="A31" s="151" t="s">
        <v>59</v>
      </c>
      <c r="B31" s="143">
        <v>0</v>
      </c>
      <c r="C31" s="143">
        <v>0</v>
      </c>
    </row>
    <row r="32" spans="1:3" x14ac:dyDescent="0.25">
      <c r="A32" s="151" t="s">
        <v>25</v>
      </c>
      <c r="B32" s="143">
        <v>64</v>
      </c>
      <c r="C32" s="143">
        <v>596</v>
      </c>
    </row>
    <row r="33" spans="1:3" x14ac:dyDescent="0.25">
      <c r="A33" s="151" t="s">
        <v>60</v>
      </c>
      <c r="B33" s="143">
        <v>0</v>
      </c>
      <c r="C33" s="143">
        <v>276</v>
      </c>
    </row>
    <row r="34" spans="1:3" x14ac:dyDescent="0.25">
      <c r="A34" s="151" t="s">
        <v>61</v>
      </c>
      <c r="B34" s="143">
        <v>0</v>
      </c>
      <c r="C34" s="143">
        <v>10</v>
      </c>
    </row>
    <row r="35" spans="1:3" x14ac:dyDescent="0.25">
      <c r="A35" s="151" t="s">
        <v>62</v>
      </c>
      <c r="B35" s="143">
        <v>0</v>
      </c>
      <c r="C35" s="143">
        <v>8</v>
      </c>
    </row>
    <row r="36" spans="1:3" x14ac:dyDescent="0.25">
      <c r="A36" s="151" t="s">
        <v>26</v>
      </c>
      <c r="B36" s="143">
        <v>80</v>
      </c>
      <c r="C36" s="143">
        <v>654</v>
      </c>
    </row>
    <row r="37" spans="1:3" x14ac:dyDescent="0.25">
      <c r="A37" s="151" t="s">
        <v>27</v>
      </c>
      <c r="B37" s="143">
        <v>78</v>
      </c>
      <c r="C37" s="143">
        <v>814</v>
      </c>
    </row>
    <row r="38" spans="1:3" x14ac:dyDescent="0.25">
      <c r="A38" s="151" t="s">
        <v>28</v>
      </c>
      <c r="B38" s="143">
        <v>0</v>
      </c>
      <c r="C38" s="143">
        <v>492</v>
      </c>
    </row>
    <row r="39" spans="1:3" x14ac:dyDescent="0.25">
      <c r="A39" s="151" t="s">
        <v>63</v>
      </c>
      <c r="B39" s="143">
        <v>0</v>
      </c>
      <c r="C39" s="143">
        <v>148</v>
      </c>
    </row>
    <row r="40" spans="1:3" x14ac:dyDescent="0.25">
      <c r="A40" s="151" t="s">
        <v>64</v>
      </c>
      <c r="B40" s="143">
        <v>0</v>
      </c>
      <c r="C40" s="143">
        <v>0</v>
      </c>
    </row>
    <row r="41" spans="1:3" x14ac:dyDescent="0.25">
      <c r="A41" s="151" t="s">
        <v>65</v>
      </c>
      <c r="B41" s="143">
        <v>0</v>
      </c>
      <c r="C41" s="143">
        <v>4</v>
      </c>
    </row>
    <row r="42" spans="1:3" x14ac:dyDescent="0.25">
      <c r="A42" s="151" t="s">
        <v>29</v>
      </c>
      <c r="B42" s="143">
        <v>50</v>
      </c>
      <c r="C42" s="143">
        <v>2484</v>
      </c>
    </row>
    <row r="43" spans="1:3" x14ac:dyDescent="0.25">
      <c r="A43" s="151" t="s">
        <v>30</v>
      </c>
      <c r="B43" s="143">
        <v>124</v>
      </c>
      <c r="C43" s="143">
        <v>1034</v>
      </c>
    </row>
    <row r="44" spans="1:3" x14ac:dyDescent="0.25">
      <c r="A44" s="151" t="s">
        <v>31</v>
      </c>
      <c r="B44" s="143">
        <v>0</v>
      </c>
      <c r="C44" s="143">
        <v>23</v>
      </c>
    </row>
    <row r="45" spans="1:3" x14ac:dyDescent="0.25">
      <c r="A45" s="151" t="s">
        <v>8</v>
      </c>
      <c r="B45" s="143">
        <v>997</v>
      </c>
      <c r="C45" s="143">
        <v>219</v>
      </c>
    </row>
    <row r="46" spans="1:3" x14ac:dyDescent="0.25">
      <c r="A46" s="151" t="s">
        <v>66</v>
      </c>
      <c r="B46" s="143">
        <v>0</v>
      </c>
      <c r="C46" s="143">
        <v>0</v>
      </c>
    </row>
    <row r="47" spans="1:3" x14ac:dyDescent="0.25">
      <c r="A47" s="151" t="s">
        <v>67</v>
      </c>
      <c r="B47" s="143">
        <v>0</v>
      </c>
      <c r="C47" s="143">
        <v>0</v>
      </c>
    </row>
    <row r="48" spans="1:3" x14ac:dyDescent="0.25">
      <c r="A48" s="151" t="s">
        <v>32</v>
      </c>
      <c r="B48" s="143">
        <v>0</v>
      </c>
      <c r="C48" s="143">
        <v>6</v>
      </c>
    </row>
    <row r="49" spans="1:3" x14ac:dyDescent="0.25">
      <c r="A49" s="151" t="s">
        <v>68</v>
      </c>
      <c r="B49" s="143">
        <v>15</v>
      </c>
      <c r="C49" s="143">
        <v>1251</v>
      </c>
    </row>
    <row r="50" spans="1:3" x14ac:dyDescent="0.25">
      <c r="A50" s="151" t="s">
        <v>9</v>
      </c>
      <c r="B50" s="143">
        <v>0</v>
      </c>
      <c r="C50" s="143">
        <v>139</v>
      </c>
    </row>
    <row r="51" spans="1:3" x14ac:dyDescent="0.25">
      <c r="A51" s="151" t="s">
        <v>33</v>
      </c>
      <c r="B51" s="143">
        <v>0</v>
      </c>
      <c r="C51" s="143">
        <v>384</v>
      </c>
    </row>
    <row r="52" spans="1:3" x14ac:dyDescent="0.25">
      <c r="A52" s="151" t="s">
        <v>10</v>
      </c>
      <c r="B52" s="143">
        <v>746</v>
      </c>
      <c r="C52" s="143">
        <v>5437</v>
      </c>
    </row>
    <row r="53" spans="1:3" x14ac:dyDescent="0.25">
      <c r="A53" s="151" t="s">
        <v>34</v>
      </c>
      <c r="B53" s="143">
        <v>0</v>
      </c>
      <c r="C53" s="143">
        <v>222</v>
      </c>
    </row>
    <row r="54" spans="1:3" x14ac:dyDescent="0.25">
      <c r="A54" s="151" t="s">
        <v>11</v>
      </c>
      <c r="B54" s="143">
        <v>0</v>
      </c>
      <c r="C54" s="143">
        <v>0</v>
      </c>
    </row>
    <row r="55" spans="1:3" x14ac:dyDescent="0.25">
      <c r="A55" s="151" t="s">
        <v>35</v>
      </c>
      <c r="B55" s="143">
        <v>99</v>
      </c>
      <c r="C55" s="143">
        <v>3925</v>
      </c>
    </row>
    <row r="56" spans="1:3" x14ac:dyDescent="0.25">
      <c r="A56" s="151" t="s">
        <v>69</v>
      </c>
      <c r="B56" s="143">
        <v>0</v>
      </c>
      <c r="C56" s="143">
        <v>510</v>
      </c>
    </row>
    <row r="57" spans="1:3" x14ac:dyDescent="0.25">
      <c r="A57" s="151" t="s">
        <v>39</v>
      </c>
      <c r="B57" s="143">
        <v>0</v>
      </c>
      <c r="C57" s="143">
        <v>330</v>
      </c>
    </row>
    <row r="58" spans="1:3" x14ac:dyDescent="0.25">
      <c r="A58" s="151" t="s">
        <v>40</v>
      </c>
      <c r="B58" s="143">
        <v>184</v>
      </c>
      <c r="C58" s="143">
        <v>243</v>
      </c>
    </row>
    <row r="59" spans="1:3" x14ac:dyDescent="0.25">
      <c r="A59" s="151" t="s">
        <v>36</v>
      </c>
      <c r="B59" s="143">
        <v>0</v>
      </c>
      <c r="C59" s="143">
        <v>2</v>
      </c>
    </row>
    <row r="60" spans="1:3" x14ac:dyDescent="0.25">
      <c r="A60" s="151" t="s">
        <v>37</v>
      </c>
      <c r="B60" s="143">
        <v>0</v>
      </c>
      <c r="C60" s="143">
        <v>0</v>
      </c>
    </row>
    <row r="61" spans="1:3" x14ac:dyDescent="0.25">
      <c r="A61" s="151" t="s">
        <v>38</v>
      </c>
      <c r="B61" s="143">
        <v>0</v>
      </c>
      <c r="C61" s="143">
        <v>4</v>
      </c>
    </row>
    <row r="62" spans="1:3" x14ac:dyDescent="0.25">
      <c r="A62" s="151" t="s">
        <v>41</v>
      </c>
      <c r="B62" s="143">
        <v>0</v>
      </c>
      <c r="C62" s="143">
        <v>30</v>
      </c>
    </row>
    <row r="63" spans="1:3" x14ac:dyDescent="0.25">
      <c r="A63" s="151" t="s">
        <v>70</v>
      </c>
      <c r="B63" s="143">
        <v>0</v>
      </c>
      <c r="C63" s="143">
        <v>284</v>
      </c>
    </row>
    <row r="64" spans="1:3" x14ac:dyDescent="0.25">
      <c r="A64" s="151" t="s">
        <v>71</v>
      </c>
      <c r="B64" s="143">
        <v>0</v>
      </c>
      <c r="C64" s="143">
        <v>603</v>
      </c>
    </row>
    <row r="65" spans="1:3" x14ac:dyDescent="0.25">
      <c r="A65" s="151" t="s">
        <v>72</v>
      </c>
      <c r="B65" s="143">
        <v>0</v>
      </c>
      <c r="C65" s="143">
        <v>0</v>
      </c>
    </row>
    <row r="66" spans="1:3" x14ac:dyDescent="0.25">
      <c r="A66" s="151" t="s">
        <v>42</v>
      </c>
      <c r="B66" s="143">
        <v>0</v>
      </c>
      <c r="C66" s="143">
        <v>88</v>
      </c>
    </row>
    <row r="67" spans="1:3" x14ac:dyDescent="0.25">
      <c r="A67" s="151" t="s">
        <v>73</v>
      </c>
      <c r="B67" s="143">
        <v>0</v>
      </c>
      <c r="C67" s="143">
        <v>0</v>
      </c>
    </row>
    <row r="68" spans="1:3" x14ac:dyDescent="0.25">
      <c r="A68" s="151" t="s">
        <v>74</v>
      </c>
      <c r="B68" s="143">
        <v>0</v>
      </c>
      <c r="C68" s="143">
        <v>8</v>
      </c>
    </row>
    <row r="69" spans="1:3" x14ac:dyDescent="0.25">
      <c r="A69" s="151" t="s">
        <v>75</v>
      </c>
      <c r="B69" s="143">
        <v>0</v>
      </c>
      <c r="C69" s="143">
        <v>0</v>
      </c>
    </row>
    <row r="70" spans="1:3" x14ac:dyDescent="0.25">
      <c r="A70" s="152" t="s">
        <v>174</v>
      </c>
      <c r="B70" s="146">
        <f>SUM(B3:B69)</f>
        <v>3642</v>
      </c>
      <c r="C70" s="146">
        <v>48676</v>
      </c>
    </row>
    <row r="71" spans="1:3" x14ac:dyDescent="0.25">
      <c r="A71" s="153" t="s">
        <v>415</v>
      </c>
    </row>
  </sheetData>
  <sheetProtection algorithmName="SHA-512" hashValue="yvpYoYA0OBujMTPQvBQGWodmkURa47/W5yhp/XFgSg2qixa0EP41PBUi7gzIrDy0/0PR2DoQGHHgW1Oq6gguPQ==" saltValue="BbkfIjkm33SZ+mOLyG4FTQ==" spinCount="100000" sheet="1" objects="1" scenarios="1" formatCells="0" formatColumns="0" formatRows="0"/>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71"/>
  <sheetViews>
    <sheetView workbookViewId="0">
      <selection activeCell="B29" sqref="B29"/>
    </sheetView>
  </sheetViews>
  <sheetFormatPr defaultColWidth="9" defaultRowHeight="15" x14ac:dyDescent="0.25"/>
  <cols>
    <col min="1" max="1" width="11.75" style="138" customWidth="1"/>
    <col min="2" max="4" width="9" style="138"/>
    <col min="5" max="5" width="11.5" style="138" customWidth="1"/>
    <col min="6" max="6" width="10.625" style="138" customWidth="1"/>
    <col min="7" max="7" width="9.25" style="138" bestFit="1" customWidth="1"/>
    <col min="8" max="16384" width="9" style="138"/>
  </cols>
  <sheetData>
    <row r="1" spans="1:7" x14ac:dyDescent="0.25">
      <c r="A1" s="137" t="s">
        <v>475</v>
      </c>
    </row>
    <row r="2" spans="1:7" ht="60" x14ac:dyDescent="0.25">
      <c r="A2" s="139" t="s">
        <v>177</v>
      </c>
      <c r="B2" s="139" t="s">
        <v>400</v>
      </c>
      <c r="C2" s="139" t="s">
        <v>414</v>
      </c>
      <c r="D2" s="140" t="s">
        <v>416</v>
      </c>
      <c r="E2" s="141" t="s">
        <v>417</v>
      </c>
      <c r="F2" s="139" t="s">
        <v>418</v>
      </c>
      <c r="G2" s="139" t="s">
        <v>419</v>
      </c>
    </row>
    <row r="3" spans="1:7" x14ac:dyDescent="0.25">
      <c r="A3" s="142" t="s">
        <v>14</v>
      </c>
      <c r="B3" s="143">
        <v>1163</v>
      </c>
      <c r="C3" s="143">
        <v>2306</v>
      </c>
      <c r="D3" s="144">
        <f>B3-C3</f>
        <v>-1143</v>
      </c>
      <c r="E3" s="145">
        <v>564</v>
      </c>
      <c r="F3" s="143">
        <v>0</v>
      </c>
      <c r="G3" s="143">
        <f>E3-F3</f>
        <v>564</v>
      </c>
    </row>
    <row r="4" spans="1:7" x14ac:dyDescent="0.25">
      <c r="A4" s="142" t="s">
        <v>45</v>
      </c>
      <c r="B4" s="143">
        <v>50</v>
      </c>
      <c r="C4" s="143">
        <v>0</v>
      </c>
      <c r="D4" s="144">
        <f t="shared" ref="D4:D67" si="0">B4-C4</f>
        <v>50</v>
      </c>
      <c r="E4" s="145">
        <v>0</v>
      </c>
      <c r="F4" s="143">
        <v>0</v>
      </c>
      <c r="G4" s="143">
        <f t="shared" ref="G4:G67" si="1">E4-F4</f>
        <v>0</v>
      </c>
    </row>
    <row r="5" spans="1:7" x14ac:dyDescent="0.25">
      <c r="A5" s="142" t="s">
        <v>15</v>
      </c>
      <c r="B5" s="143">
        <v>27</v>
      </c>
      <c r="C5" s="143">
        <v>6</v>
      </c>
      <c r="D5" s="144">
        <f t="shared" si="0"/>
        <v>21</v>
      </c>
      <c r="E5" s="145">
        <v>0</v>
      </c>
      <c r="F5" s="143">
        <v>0</v>
      </c>
      <c r="G5" s="143">
        <f t="shared" si="1"/>
        <v>0</v>
      </c>
    </row>
    <row r="6" spans="1:7" x14ac:dyDescent="0.25">
      <c r="A6" s="142" t="s">
        <v>46</v>
      </c>
      <c r="B6" s="143">
        <v>68</v>
      </c>
      <c r="C6" s="143">
        <v>18</v>
      </c>
      <c r="D6" s="144">
        <f t="shared" si="0"/>
        <v>50</v>
      </c>
      <c r="E6" s="145">
        <v>5</v>
      </c>
      <c r="F6" s="143">
        <v>0</v>
      </c>
      <c r="G6" s="143">
        <f t="shared" si="1"/>
        <v>5</v>
      </c>
    </row>
    <row r="7" spans="1:7" x14ac:dyDescent="0.25">
      <c r="A7" s="142" t="s">
        <v>16</v>
      </c>
      <c r="B7" s="143">
        <v>168</v>
      </c>
      <c r="C7" s="143">
        <v>40</v>
      </c>
      <c r="D7" s="144">
        <f t="shared" si="0"/>
        <v>128</v>
      </c>
      <c r="E7" s="145">
        <v>73</v>
      </c>
      <c r="F7" s="143">
        <v>0</v>
      </c>
      <c r="G7" s="143">
        <f t="shared" si="1"/>
        <v>73</v>
      </c>
    </row>
    <row r="8" spans="1:7" x14ac:dyDescent="0.25">
      <c r="A8" s="142" t="s">
        <v>5</v>
      </c>
      <c r="B8" s="143">
        <v>341</v>
      </c>
      <c r="C8" s="143">
        <v>0</v>
      </c>
      <c r="D8" s="144">
        <f t="shared" si="0"/>
        <v>341</v>
      </c>
      <c r="E8" s="145">
        <v>382</v>
      </c>
      <c r="F8" s="143">
        <v>0</v>
      </c>
      <c r="G8" s="143">
        <f t="shared" si="1"/>
        <v>382</v>
      </c>
    </row>
    <row r="9" spans="1:7" x14ac:dyDescent="0.25">
      <c r="A9" s="142" t="s">
        <v>47</v>
      </c>
      <c r="B9" s="143">
        <v>63</v>
      </c>
      <c r="C9" s="143">
        <v>3</v>
      </c>
      <c r="D9" s="144">
        <f t="shared" si="0"/>
        <v>60</v>
      </c>
      <c r="E9" s="145">
        <v>61</v>
      </c>
      <c r="F9" s="143">
        <v>0</v>
      </c>
      <c r="G9" s="143">
        <f t="shared" si="1"/>
        <v>61</v>
      </c>
    </row>
    <row r="10" spans="1:7" x14ac:dyDescent="0.25">
      <c r="A10" s="142" t="s">
        <v>17</v>
      </c>
      <c r="B10" s="143">
        <v>1285</v>
      </c>
      <c r="C10" s="143">
        <v>8</v>
      </c>
      <c r="D10" s="144">
        <f t="shared" si="0"/>
        <v>1277</v>
      </c>
      <c r="E10" s="145">
        <v>202</v>
      </c>
      <c r="F10" s="143">
        <v>0</v>
      </c>
      <c r="G10" s="143">
        <f t="shared" si="1"/>
        <v>202</v>
      </c>
    </row>
    <row r="11" spans="1:7" x14ac:dyDescent="0.25">
      <c r="A11" s="142" t="s">
        <v>18</v>
      </c>
      <c r="B11" s="143">
        <v>221</v>
      </c>
      <c r="C11" s="143">
        <v>107</v>
      </c>
      <c r="D11" s="144">
        <f t="shared" si="0"/>
        <v>114</v>
      </c>
      <c r="E11" s="145">
        <v>39</v>
      </c>
      <c r="F11" s="143">
        <v>0</v>
      </c>
      <c r="G11" s="143">
        <f t="shared" si="1"/>
        <v>39</v>
      </c>
    </row>
    <row r="12" spans="1:7" x14ac:dyDescent="0.25">
      <c r="A12" s="142" t="s">
        <v>19</v>
      </c>
      <c r="B12" s="143">
        <v>31</v>
      </c>
      <c r="C12" s="143">
        <v>4</v>
      </c>
      <c r="D12" s="144">
        <f t="shared" si="0"/>
        <v>27</v>
      </c>
      <c r="E12" s="145">
        <v>10</v>
      </c>
      <c r="F12" s="143">
        <v>0</v>
      </c>
      <c r="G12" s="143">
        <f t="shared" si="1"/>
        <v>10</v>
      </c>
    </row>
    <row r="13" spans="1:7" x14ac:dyDescent="0.25">
      <c r="A13" s="142" t="s">
        <v>20</v>
      </c>
      <c r="B13" s="143">
        <v>4623</v>
      </c>
      <c r="C13" s="143">
        <v>3156</v>
      </c>
      <c r="D13" s="144">
        <f t="shared" si="0"/>
        <v>1467</v>
      </c>
      <c r="E13" s="145">
        <v>1832</v>
      </c>
      <c r="F13" s="143">
        <v>578</v>
      </c>
      <c r="G13" s="143">
        <f t="shared" si="1"/>
        <v>1254</v>
      </c>
    </row>
    <row r="14" spans="1:7" x14ac:dyDescent="0.25">
      <c r="A14" s="142" t="s">
        <v>48</v>
      </c>
      <c r="B14" s="143">
        <v>109</v>
      </c>
      <c r="C14" s="143">
        <v>336</v>
      </c>
      <c r="D14" s="144">
        <f t="shared" si="0"/>
        <v>-227</v>
      </c>
      <c r="E14" s="145">
        <v>109</v>
      </c>
      <c r="F14" s="143">
        <v>0</v>
      </c>
      <c r="G14" s="143">
        <f t="shared" si="1"/>
        <v>109</v>
      </c>
    </row>
    <row r="15" spans="1:7" x14ac:dyDescent="0.25">
      <c r="A15" s="142" t="s">
        <v>49</v>
      </c>
      <c r="B15" s="143">
        <v>4644</v>
      </c>
      <c r="C15" s="143">
        <v>3615</v>
      </c>
      <c r="D15" s="144">
        <f t="shared" si="0"/>
        <v>1029</v>
      </c>
      <c r="E15" s="145">
        <v>754</v>
      </c>
      <c r="F15" s="143">
        <v>97</v>
      </c>
      <c r="G15" s="143">
        <f t="shared" si="1"/>
        <v>657</v>
      </c>
    </row>
    <row r="16" spans="1:7" x14ac:dyDescent="0.25">
      <c r="A16" s="142" t="s">
        <v>50</v>
      </c>
      <c r="B16" s="143">
        <v>70</v>
      </c>
      <c r="C16" s="143">
        <v>187</v>
      </c>
      <c r="D16" s="144">
        <f t="shared" si="0"/>
        <v>-117</v>
      </c>
      <c r="E16" s="145">
        <v>0</v>
      </c>
      <c r="F16" s="143">
        <v>0</v>
      </c>
      <c r="G16" s="143">
        <f t="shared" si="1"/>
        <v>0</v>
      </c>
    </row>
    <row r="17" spans="1:7" x14ac:dyDescent="0.25">
      <c r="A17" s="142" t="s">
        <v>6</v>
      </c>
      <c r="B17" s="143">
        <v>214</v>
      </c>
      <c r="C17" s="143">
        <v>0</v>
      </c>
      <c r="D17" s="144">
        <f t="shared" si="0"/>
        <v>214</v>
      </c>
      <c r="E17" s="145">
        <v>240</v>
      </c>
      <c r="F17" s="143">
        <v>0</v>
      </c>
      <c r="G17" s="143">
        <f t="shared" si="1"/>
        <v>240</v>
      </c>
    </row>
    <row r="18" spans="1:7" x14ac:dyDescent="0.25">
      <c r="A18" s="142" t="s">
        <v>21</v>
      </c>
      <c r="B18" s="143">
        <v>72</v>
      </c>
      <c r="C18" s="143">
        <v>0</v>
      </c>
      <c r="D18" s="144">
        <f t="shared" si="0"/>
        <v>72</v>
      </c>
      <c r="E18" s="145">
        <v>78</v>
      </c>
      <c r="F18" s="143">
        <v>0</v>
      </c>
      <c r="G18" s="143">
        <f t="shared" si="1"/>
        <v>78</v>
      </c>
    </row>
    <row r="19" spans="1:7" x14ac:dyDescent="0.25">
      <c r="A19" s="142" t="s">
        <v>22</v>
      </c>
      <c r="B19" s="143">
        <v>390</v>
      </c>
      <c r="C19" s="143">
        <v>260</v>
      </c>
      <c r="D19" s="144">
        <f t="shared" si="0"/>
        <v>130</v>
      </c>
      <c r="E19" s="145">
        <v>138</v>
      </c>
      <c r="F19" s="143">
        <v>0</v>
      </c>
      <c r="G19" s="143">
        <f t="shared" si="1"/>
        <v>138</v>
      </c>
    </row>
    <row r="20" spans="1:7" x14ac:dyDescent="0.25">
      <c r="A20" s="142" t="s">
        <v>51</v>
      </c>
      <c r="B20" s="143">
        <v>0</v>
      </c>
      <c r="C20" s="143">
        <v>0</v>
      </c>
      <c r="D20" s="144">
        <f t="shared" si="0"/>
        <v>0</v>
      </c>
      <c r="E20" s="145">
        <v>0</v>
      </c>
      <c r="F20" s="143">
        <v>0</v>
      </c>
      <c r="G20" s="143">
        <f t="shared" si="1"/>
        <v>0</v>
      </c>
    </row>
    <row r="21" spans="1:7" x14ac:dyDescent="0.25">
      <c r="A21" s="142" t="s">
        <v>52</v>
      </c>
      <c r="B21" s="143">
        <v>2435</v>
      </c>
      <c r="C21" s="143">
        <v>60</v>
      </c>
      <c r="D21" s="144">
        <f t="shared" si="0"/>
        <v>2375</v>
      </c>
      <c r="E21" s="145">
        <v>2697</v>
      </c>
      <c r="F21" s="143">
        <v>0</v>
      </c>
      <c r="G21" s="143">
        <f t="shared" si="1"/>
        <v>2697</v>
      </c>
    </row>
    <row r="22" spans="1:7" x14ac:dyDescent="0.25">
      <c r="A22" s="142" t="s">
        <v>53</v>
      </c>
      <c r="B22" s="143">
        <v>839</v>
      </c>
      <c r="C22" s="143">
        <v>104</v>
      </c>
      <c r="D22" s="144">
        <f t="shared" si="0"/>
        <v>735</v>
      </c>
      <c r="E22" s="145">
        <v>74</v>
      </c>
      <c r="F22" s="143">
        <v>0</v>
      </c>
      <c r="G22" s="143">
        <f t="shared" si="1"/>
        <v>74</v>
      </c>
    </row>
    <row r="23" spans="1:7" x14ac:dyDescent="0.25">
      <c r="A23" s="142" t="s">
        <v>54</v>
      </c>
      <c r="B23" s="143">
        <v>1673</v>
      </c>
      <c r="C23" s="143">
        <v>977</v>
      </c>
      <c r="D23" s="144">
        <f t="shared" si="0"/>
        <v>696</v>
      </c>
      <c r="E23" s="145">
        <v>82</v>
      </c>
      <c r="F23" s="143">
        <v>0</v>
      </c>
      <c r="G23" s="143">
        <f t="shared" si="1"/>
        <v>82</v>
      </c>
    </row>
    <row r="24" spans="1:7" x14ac:dyDescent="0.25">
      <c r="A24" s="142" t="s">
        <v>55</v>
      </c>
      <c r="B24" s="143">
        <v>5</v>
      </c>
      <c r="C24" s="143">
        <v>0</v>
      </c>
      <c r="D24" s="144">
        <f t="shared" si="0"/>
        <v>5</v>
      </c>
      <c r="E24" s="145">
        <v>0</v>
      </c>
      <c r="F24" s="143">
        <v>0</v>
      </c>
      <c r="G24" s="143">
        <f t="shared" si="1"/>
        <v>0</v>
      </c>
    </row>
    <row r="25" spans="1:7" x14ac:dyDescent="0.25">
      <c r="A25" s="142" t="s">
        <v>56</v>
      </c>
      <c r="B25" s="143">
        <v>774</v>
      </c>
      <c r="C25" s="143">
        <v>162</v>
      </c>
      <c r="D25" s="144">
        <f t="shared" si="0"/>
        <v>612</v>
      </c>
      <c r="E25" s="145">
        <v>109</v>
      </c>
      <c r="F25" s="143">
        <v>0</v>
      </c>
      <c r="G25" s="143">
        <f t="shared" si="1"/>
        <v>109</v>
      </c>
    </row>
    <row r="26" spans="1:7" x14ac:dyDescent="0.25">
      <c r="A26" s="142" t="s">
        <v>57</v>
      </c>
      <c r="B26" s="143">
        <v>1466</v>
      </c>
      <c r="C26" s="143">
        <v>2609</v>
      </c>
      <c r="D26" s="144">
        <f t="shared" si="0"/>
        <v>-1143</v>
      </c>
      <c r="E26" s="145">
        <v>384</v>
      </c>
      <c r="F26" s="143">
        <v>0</v>
      </c>
      <c r="G26" s="143">
        <f t="shared" si="1"/>
        <v>384</v>
      </c>
    </row>
    <row r="27" spans="1:7" x14ac:dyDescent="0.25">
      <c r="A27" s="142" t="s">
        <v>58</v>
      </c>
      <c r="B27" s="143">
        <v>4851</v>
      </c>
      <c r="C27" s="143">
        <v>2943</v>
      </c>
      <c r="D27" s="144">
        <f t="shared" si="0"/>
        <v>1908</v>
      </c>
      <c r="E27" s="145">
        <v>1693</v>
      </c>
      <c r="F27" s="143">
        <v>96</v>
      </c>
      <c r="G27" s="143">
        <f t="shared" si="1"/>
        <v>1597</v>
      </c>
    </row>
    <row r="28" spans="1:7" x14ac:dyDescent="0.25">
      <c r="A28" s="142" t="s">
        <v>23</v>
      </c>
      <c r="B28" s="143">
        <v>65</v>
      </c>
      <c r="C28" s="143">
        <v>180</v>
      </c>
      <c r="D28" s="144">
        <f t="shared" si="0"/>
        <v>-115</v>
      </c>
      <c r="E28" s="145">
        <v>72</v>
      </c>
      <c r="F28" s="143">
        <v>0</v>
      </c>
      <c r="G28" s="143">
        <f t="shared" si="1"/>
        <v>72</v>
      </c>
    </row>
    <row r="29" spans="1:7" x14ac:dyDescent="0.25">
      <c r="A29" s="142" t="s">
        <v>24</v>
      </c>
      <c r="B29" s="143">
        <v>3623</v>
      </c>
      <c r="C29" s="143">
        <v>3994</v>
      </c>
      <c r="D29" s="144">
        <f t="shared" si="0"/>
        <v>-371</v>
      </c>
      <c r="E29" s="145">
        <v>1199</v>
      </c>
      <c r="F29" s="143">
        <v>61</v>
      </c>
      <c r="G29" s="143">
        <f t="shared" si="1"/>
        <v>1138</v>
      </c>
    </row>
    <row r="30" spans="1:7" x14ac:dyDescent="0.25">
      <c r="A30" s="142" t="s">
        <v>7</v>
      </c>
      <c r="B30" s="143">
        <v>9420</v>
      </c>
      <c r="C30" s="143">
        <v>7373</v>
      </c>
      <c r="D30" s="144">
        <f t="shared" si="0"/>
        <v>2047</v>
      </c>
      <c r="E30" s="145">
        <v>3790</v>
      </c>
      <c r="F30" s="143">
        <v>373</v>
      </c>
      <c r="G30" s="143">
        <f t="shared" si="1"/>
        <v>3417</v>
      </c>
    </row>
    <row r="31" spans="1:7" x14ac:dyDescent="0.25">
      <c r="A31" s="142" t="s">
        <v>59</v>
      </c>
      <c r="B31" s="143">
        <v>9</v>
      </c>
      <c r="C31" s="143">
        <v>0</v>
      </c>
      <c r="D31" s="144">
        <f t="shared" si="0"/>
        <v>9</v>
      </c>
      <c r="E31" s="145">
        <v>0</v>
      </c>
      <c r="F31" s="143">
        <v>0</v>
      </c>
      <c r="G31" s="143">
        <f t="shared" si="1"/>
        <v>0</v>
      </c>
    </row>
    <row r="32" spans="1:7" x14ac:dyDescent="0.25">
      <c r="A32" s="142" t="s">
        <v>25</v>
      </c>
      <c r="B32" s="143">
        <v>1313</v>
      </c>
      <c r="C32" s="143">
        <v>596</v>
      </c>
      <c r="D32" s="144">
        <f t="shared" si="0"/>
        <v>717</v>
      </c>
      <c r="E32" s="145">
        <v>666</v>
      </c>
      <c r="F32" s="143">
        <v>64</v>
      </c>
      <c r="G32" s="143">
        <f t="shared" si="1"/>
        <v>602</v>
      </c>
    </row>
    <row r="33" spans="1:7" x14ac:dyDescent="0.25">
      <c r="A33" s="142" t="s">
        <v>60</v>
      </c>
      <c r="B33" s="143">
        <v>293</v>
      </c>
      <c r="C33" s="143">
        <v>276</v>
      </c>
      <c r="D33" s="144">
        <f t="shared" si="0"/>
        <v>17</v>
      </c>
      <c r="E33" s="145">
        <v>77</v>
      </c>
      <c r="F33" s="143">
        <v>0</v>
      </c>
      <c r="G33" s="143">
        <f t="shared" si="1"/>
        <v>77</v>
      </c>
    </row>
    <row r="34" spans="1:7" x14ac:dyDescent="0.25">
      <c r="A34" s="142" t="s">
        <v>61</v>
      </c>
      <c r="B34" s="143">
        <v>80</v>
      </c>
      <c r="C34" s="143">
        <v>10</v>
      </c>
      <c r="D34" s="144">
        <f t="shared" si="0"/>
        <v>70</v>
      </c>
      <c r="E34" s="145">
        <v>88</v>
      </c>
      <c r="F34" s="143">
        <v>0</v>
      </c>
      <c r="G34" s="143">
        <f t="shared" si="1"/>
        <v>88</v>
      </c>
    </row>
    <row r="35" spans="1:7" x14ac:dyDescent="0.25">
      <c r="A35" s="142" t="s">
        <v>62</v>
      </c>
      <c r="B35" s="143">
        <v>460</v>
      </c>
      <c r="C35" s="143">
        <v>8</v>
      </c>
      <c r="D35" s="144">
        <f t="shared" si="0"/>
        <v>452</v>
      </c>
      <c r="E35" s="145">
        <v>0</v>
      </c>
      <c r="F35" s="143">
        <v>0</v>
      </c>
      <c r="G35" s="143">
        <f t="shared" si="1"/>
        <v>0</v>
      </c>
    </row>
    <row r="36" spans="1:7" x14ac:dyDescent="0.25">
      <c r="A36" s="142" t="s">
        <v>26</v>
      </c>
      <c r="B36" s="143">
        <v>1829</v>
      </c>
      <c r="C36" s="143">
        <v>654</v>
      </c>
      <c r="D36" s="144">
        <f t="shared" si="0"/>
        <v>1175</v>
      </c>
      <c r="E36" s="145">
        <v>1315</v>
      </c>
      <c r="F36" s="143">
        <v>80</v>
      </c>
      <c r="G36" s="143">
        <f t="shared" si="1"/>
        <v>1235</v>
      </c>
    </row>
    <row r="37" spans="1:7" x14ac:dyDescent="0.25">
      <c r="A37" s="142" t="s">
        <v>27</v>
      </c>
      <c r="B37" s="143">
        <v>1248</v>
      </c>
      <c r="C37" s="143">
        <v>814</v>
      </c>
      <c r="D37" s="144">
        <f t="shared" si="0"/>
        <v>434</v>
      </c>
      <c r="E37" s="145">
        <v>881</v>
      </c>
      <c r="F37" s="143">
        <v>78</v>
      </c>
      <c r="G37" s="143">
        <f t="shared" si="1"/>
        <v>803</v>
      </c>
    </row>
    <row r="38" spans="1:7" x14ac:dyDescent="0.25">
      <c r="A38" s="142" t="s">
        <v>28</v>
      </c>
      <c r="B38" s="143">
        <v>42</v>
      </c>
      <c r="C38" s="143">
        <v>492</v>
      </c>
      <c r="D38" s="144">
        <f t="shared" si="0"/>
        <v>-450</v>
      </c>
      <c r="E38" s="145">
        <v>36</v>
      </c>
      <c r="F38" s="143">
        <v>0</v>
      </c>
      <c r="G38" s="143">
        <f t="shared" si="1"/>
        <v>36</v>
      </c>
    </row>
    <row r="39" spans="1:7" x14ac:dyDescent="0.25">
      <c r="A39" s="142" t="s">
        <v>63</v>
      </c>
      <c r="B39" s="143">
        <v>767</v>
      </c>
      <c r="C39" s="143">
        <v>148</v>
      </c>
      <c r="D39" s="144">
        <f t="shared" si="0"/>
        <v>619</v>
      </c>
      <c r="E39" s="145">
        <v>95</v>
      </c>
      <c r="F39" s="143">
        <v>0</v>
      </c>
      <c r="G39" s="143">
        <f t="shared" si="1"/>
        <v>95</v>
      </c>
    </row>
    <row r="40" spans="1:7" x14ac:dyDescent="0.25">
      <c r="A40" s="142" t="s">
        <v>64</v>
      </c>
      <c r="B40" s="143">
        <v>0</v>
      </c>
      <c r="C40" s="143">
        <v>0</v>
      </c>
      <c r="D40" s="144">
        <f t="shared" si="0"/>
        <v>0</v>
      </c>
      <c r="E40" s="145">
        <v>0</v>
      </c>
      <c r="F40" s="143">
        <v>0</v>
      </c>
      <c r="G40" s="143">
        <f t="shared" si="1"/>
        <v>0</v>
      </c>
    </row>
    <row r="41" spans="1:7" x14ac:dyDescent="0.25">
      <c r="A41" s="142" t="s">
        <v>65</v>
      </c>
      <c r="B41" s="143">
        <v>504</v>
      </c>
      <c r="C41" s="143">
        <v>4</v>
      </c>
      <c r="D41" s="144">
        <f t="shared" si="0"/>
        <v>500</v>
      </c>
      <c r="E41" s="145">
        <v>13</v>
      </c>
      <c r="F41" s="143">
        <v>0</v>
      </c>
      <c r="G41" s="143">
        <f t="shared" si="1"/>
        <v>13</v>
      </c>
    </row>
    <row r="42" spans="1:7" x14ac:dyDescent="0.25">
      <c r="A42" s="142" t="s">
        <v>29</v>
      </c>
      <c r="B42" s="143">
        <v>6692</v>
      </c>
      <c r="C42" s="143">
        <v>2484</v>
      </c>
      <c r="D42" s="144">
        <f t="shared" si="0"/>
        <v>4208</v>
      </c>
      <c r="E42" s="145">
        <v>2284</v>
      </c>
      <c r="F42" s="143">
        <v>50</v>
      </c>
      <c r="G42" s="143">
        <f t="shared" si="1"/>
        <v>2234</v>
      </c>
    </row>
    <row r="43" spans="1:7" x14ac:dyDescent="0.25">
      <c r="A43" s="142" t="s">
        <v>30</v>
      </c>
      <c r="B43" s="143">
        <v>425</v>
      </c>
      <c r="C43" s="143">
        <v>1034</v>
      </c>
      <c r="D43" s="144">
        <f t="shared" si="0"/>
        <v>-609</v>
      </c>
      <c r="E43" s="145">
        <v>192</v>
      </c>
      <c r="F43" s="143">
        <v>124</v>
      </c>
      <c r="G43" s="143">
        <f t="shared" si="1"/>
        <v>68</v>
      </c>
    </row>
    <row r="44" spans="1:7" x14ac:dyDescent="0.25">
      <c r="A44" s="142" t="s">
        <v>31</v>
      </c>
      <c r="B44" s="143">
        <v>587</v>
      </c>
      <c r="C44" s="143">
        <v>23</v>
      </c>
      <c r="D44" s="144">
        <f t="shared" si="0"/>
        <v>564</v>
      </c>
      <c r="E44" s="145">
        <v>220</v>
      </c>
      <c r="F44" s="143">
        <v>0</v>
      </c>
      <c r="G44" s="143">
        <f t="shared" si="1"/>
        <v>220</v>
      </c>
    </row>
    <row r="45" spans="1:7" x14ac:dyDescent="0.25">
      <c r="A45" s="142" t="s">
        <v>8</v>
      </c>
      <c r="B45" s="143">
        <v>5232</v>
      </c>
      <c r="C45" s="143">
        <v>219</v>
      </c>
      <c r="D45" s="144">
        <f t="shared" si="0"/>
        <v>5013</v>
      </c>
      <c r="E45" s="145">
        <v>5684</v>
      </c>
      <c r="F45" s="143">
        <v>997</v>
      </c>
      <c r="G45" s="143">
        <f t="shared" si="1"/>
        <v>4687</v>
      </c>
    </row>
    <row r="46" spans="1:7" x14ac:dyDescent="0.25">
      <c r="A46" s="142" t="s">
        <v>66</v>
      </c>
      <c r="B46" s="143">
        <v>0</v>
      </c>
      <c r="C46" s="143">
        <v>0</v>
      </c>
      <c r="D46" s="144">
        <f t="shared" si="0"/>
        <v>0</v>
      </c>
      <c r="E46" s="145">
        <v>0</v>
      </c>
      <c r="F46" s="143">
        <v>0</v>
      </c>
      <c r="G46" s="143">
        <f t="shared" si="1"/>
        <v>0</v>
      </c>
    </row>
    <row r="47" spans="1:7" x14ac:dyDescent="0.25">
      <c r="A47" s="142" t="s">
        <v>67</v>
      </c>
      <c r="B47" s="143">
        <v>37</v>
      </c>
      <c r="C47" s="143">
        <v>0</v>
      </c>
      <c r="D47" s="144">
        <f t="shared" si="0"/>
        <v>37</v>
      </c>
      <c r="E47" s="145">
        <v>41</v>
      </c>
      <c r="F47" s="143">
        <v>0</v>
      </c>
      <c r="G47" s="143">
        <f t="shared" si="1"/>
        <v>41</v>
      </c>
    </row>
    <row r="48" spans="1:7" x14ac:dyDescent="0.25">
      <c r="A48" s="142" t="s">
        <v>32</v>
      </c>
      <c r="B48" s="143">
        <v>4</v>
      </c>
      <c r="C48" s="143">
        <v>6</v>
      </c>
      <c r="D48" s="144">
        <f t="shared" si="0"/>
        <v>-2</v>
      </c>
      <c r="E48" s="145">
        <v>0</v>
      </c>
      <c r="F48" s="143">
        <v>0</v>
      </c>
      <c r="G48" s="143">
        <f t="shared" si="1"/>
        <v>0</v>
      </c>
    </row>
    <row r="49" spans="1:7" x14ac:dyDescent="0.25">
      <c r="A49" s="142" t="s">
        <v>68</v>
      </c>
      <c r="B49" s="143">
        <v>547</v>
      </c>
      <c r="C49" s="143">
        <v>1251</v>
      </c>
      <c r="D49" s="144">
        <f t="shared" si="0"/>
        <v>-704</v>
      </c>
      <c r="E49" s="145">
        <v>84</v>
      </c>
      <c r="F49" s="143">
        <v>15</v>
      </c>
      <c r="G49" s="143">
        <f t="shared" si="1"/>
        <v>69</v>
      </c>
    </row>
    <row r="50" spans="1:7" x14ac:dyDescent="0.25">
      <c r="A50" s="142" t="s">
        <v>9</v>
      </c>
      <c r="B50" s="143">
        <v>1740</v>
      </c>
      <c r="C50" s="143">
        <v>139</v>
      </c>
      <c r="D50" s="144">
        <f t="shared" si="0"/>
        <v>1601</v>
      </c>
      <c r="E50" s="145">
        <v>1755</v>
      </c>
      <c r="F50" s="143">
        <v>0</v>
      </c>
      <c r="G50" s="143">
        <f t="shared" si="1"/>
        <v>1755</v>
      </c>
    </row>
    <row r="51" spans="1:7" x14ac:dyDescent="0.25">
      <c r="A51" s="142" t="s">
        <v>33</v>
      </c>
      <c r="B51" s="143">
        <v>366</v>
      </c>
      <c r="C51" s="143">
        <v>384</v>
      </c>
      <c r="D51" s="144">
        <f t="shared" si="0"/>
        <v>-18</v>
      </c>
      <c r="E51" s="145">
        <v>98</v>
      </c>
      <c r="F51" s="143">
        <v>0</v>
      </c>
      <c r="G51" s="143">
        <f t="shared" si="1"/>
        <v>98</v>
      </c>
    </row>
    <row r="52" spans="1:7" x14ac:dyDescent="0.25">
      <c r="A52" s="142" t="s">
        <v>10</v>
      </c>
      <c r="B52" s="143">
        <v>7141</v>
      </c>
      <c r="C52" s="143">
        <v>5437</v>
      </c>
      <c r="D52" s="144">
        <f t="shared" si="0"/>
        <v>1704</v>
      </c>
      <c r="E52" s="145">
        <v>4096</v>
      </c>
      <c r="F52" s="143">
        <v>746</v>
      </c>
      <c r="G52" s="143">
        <f t="shared" si="1"/>
        <v>3350</v>
      </c>
    </row>
    <row r="53" spans="1:7" x14ac:dyDescent="0.25">
      <c r="A53" s="142" t="s">
        <v>34</v>
      </c>
      <c r="B53" s="143">
        <v>288</v>
      </c>
      <c r="C53" s="143">
        <v>222</v>
      </c>
      <c r="D53" s="144">
        <f t="shared" si="0"/>
        <v>66</v>
      </c>
      <c r="E53" s="145">
        <v>221</v>
      </c>
      <c r="F53" s="143">
        <v>0</v>
      </c>
      <c r="G53" s="143">
        <f t="shared" si="1"/>
        <v>221</v>
      </c>
    </row>
    <row r="54" spans="1:7" x14ac:dyDescent="0.25">
      <c r="A54" s="142" t="s">
        <v>11</v>
      </c>
      <c r="B54" s="143">
        <v>56</v>
      </c>
      <c r="C54" s="143">
        <v>0</v>
      </c>
      <c r="D54" s="144">
        <f t="shared" si="0"/>
        <v>56</v>
      </c>
      <c r="E54" s="145">
        <v>63</v>
      </c>
      <c r="F54" s="143">
        <v>0</v>
      </c>
      <c r="G54" s="143">
        <f t="shared" si="1"/>
        <v>63</v>
      </c>
    </row>
    <row r="55" spans="1:7" x14ac:dyDescent="0.25">
      <c r="A55" s="142" t="s">
        <v>35</v>
      </c>
      <c r="B55" s="143">
        <v>4108</v>
      </c>
      <c r="C55" s="143">
        <v>3925</v>
      </c>
      <c r="D55" s="144">
        <f t="shared" si="0"/>
        <v>183</v>
      </c>
      <c r="E55" s="145">
        <v>1404</v>
      </c>
      <c r="F55" s="143">
        <v>99</v>
      </c>
      <c r="G55" s="143">
        <f t="shared" si="1"/>
        <v>1305</v>
      </c>
    </row>
    <row r="56" spans="1:7" x14ac:dyDescent="0.25">
      <c r="A56" s="142" t="s">
        <v>69</v>
      </c>
      <c r="B56" s="143">
        <v>209</v>
      </c>
      <c r="C56" s="143">
        <v>510</v>
      </c>
      <c r="D56" s="144">
        <f t="shared" si="0"/>
        <v>-301</v>
      </c>
      <c r="E56" s="145">
        <v>156</v>
      </c>
      <c r="F56" s="143">
        <v>0</v>
      </c>
      <c r="G56" s="143">
        <f t="shared" si="1"/>
        <v>156</v>
      </c>
    </row>
    <row r="57" spans="1:7" x14ac:dyDescent="0.25">
      <c r="A57" s="142" t="s">
        <v>39</v>
      </c>
      <c r="B57" s="143">
        <v>890</v>
      </c>
      <c r="C57" s="143">
        <v>330</v>
      </c>
      <c r="D57" s="144">
        <f t="shared" si="0"/>
        <v>560</v>
      </c>
      <c r="E57" s="145">
        <v>219</v>
      </c>
      <c r="F57" s="143">
        <v>0</v>
      </c>
      <c r="G57" s="143">
        <f t="shared" si="1"/>
        <v>219</v>
      </c>
    </row>
    <row r="58" spans="1:7" x14ac:dyDescent="0.25">
      <c r="A58" s="142" t="s">
        <v>40</v>
      </c>
      <c r="B58" s="143">
        <v>942</v>
      </c>
      <c r="C58" s="143">
        <v>243</v>
      </c>
      <c r="D58" s="144">
        <f t="shared" si="0"/>
        <v>699</v>
      </c>
      <c r="E58" s="145">
        <v>322</v>
      </c>
      <c r="F58" s="143">
        <v>184</v>
      </c>
      <c r="G58" s="143">
        <f t="shared" si="1"/>
        <v>138</v>
      </c>
    </row>
    <row r="59" spans="1:7" x14ac:dyDescent="0.25">
      <c r="A59" s="142" t="s">
        <v>36</v>
      </c>
      <c r="B59" s="143">
        <v>136</v>
      </c>
      <c r="C59" s="143">
        <v>2</v>
      </c>
      <c r="D59" s="144">
        <f t="shared" si="0"/>
        <v>134</v>
      </c>
      <c r="E59" s="145">
        <v>129</v>
      </c>
      <c r="F59" s="143">
        <v>0</v>
      </c>
      <c r="G59" s="143">
        <f t="shared" si="1"/>
        <v>129</v>
      </c>
    </row>
    <row r="60" spans="1:7" x14ac:dyDescent="0.25">
      <c r="A60" s="142" t="s">
        <v>37</v>
      </c>
      <c r="B60" s="143">
        <v>257</v>
      </c>
      <c r="C60" s="143">
        <v>0</v>
      </c>
      <c r="D60" s="144">
        <f t="shared" si="0"/>
        <v>257</v>
      </c>
      <c r="E60" s="145">
        <v>109</v>
      </c>
      <c r="F60" s="143">
        <v>0</v>
      </c>
      <c r="G60" s="143">
        <f t="shared" si="1"/>
        <v>109</v>
      </c>
    </row>
    <row r="61" spans="1:7" x14ac:dyDescent="0.25">
      <c r="A61" s="142" t="s">
        <v>38</v>
      </c>
      <c r="B61" s="143">
        <v>170</v>
      </c>
      <c r="C61" s="143">
        <v>4</v>
      </c>
      <c r="D61" s="144">
        <f t="shared" si="0"/>
        <v>166</v>
      </c>
      <c r="E61" s="145">
        <v>142</v>
      </c>
      <c r="F61" s="143">
        <v>0</v>
      </c>
      <c r="G61" s="143">
        <f t="shared" si="1"/>
        <v>142</v>
      </c>
    </row>
    <row r="62" spans="1:7" x14ac:dyDescent="0.25">
      <c r="A62" s="142" t="s">
        <v>41</v>
      </c>
      <c r="B62" s="143">
        <v>269</v>
      </c>
      <c r="C62" s="143">
        <v>30</v>
      </c>
      <c r="D62" s="144">
        <f t="shared" si="0"/>
        <v>239</v>
      </c>
      <c r="E62" s="145">
        <v>253</v>
      </c>
      <c r="F62" s="143">
        <v>0</v>
      </c>
      <c r="G62" s="143">
        <f t="shared" si="1"/>
        <v>253</v>
      </c>
    </row>
    <row r="63" spans="1:7" x14ac:dyDescent="0.25">
      <c r="A63" s="142" t="s">
        <v>70</v>
      </c>
      <c r="B63" s="143">
        <v>666</v>
      </c>
      <c r="C63" s="143">
        <v>284</v>
      </c>
      <c r="D63" s="144">
        <f t="shared" si="0"/>
        <v>382</v>
      </c>
      <c r="E63" s="145">
        <v>173</v>
      </c>
      <c r="F63" s="143">
        <v>0</v>
      </c>
      <c r="G63" s="143">
        <f t="shared" si="1"/>
        <v>173</v>
      </c>
    </row>
    <row r="64" spans="1:7" x14ac:dyDescent="0.25">
      <c r="A64" s="142" t="s">
        <v>71</v>
      </c>
      <c r="B64" s="143">
        <v>0</v>
      </c>
      <c r="C64" s="143">
        <v>603</v>
      </c>
      <c r="D64" s="144">
        <f t="shared" si="0"/>
        <v>-603</v>
      </c>
      <c r="E64" s="145">
        <v>0</v>
      </c>
      <c r="F64" s="143">
        <v>0</v>
      </c>
      <c r="G64" s="143">
        <f t="shared" si="1"/>
        <v>0</v>
      </c>
    </row>
    <row r="65" spans="1:7" x14ac:dyDescent="0.25">
      <c r="A65" s="142" t="s">
        <v>72</v>
      </c>
      <c r="B65" s="143">
        <v>150</v>
      </c>
      <c r="C65" s="143">
        <v>0</v>
      </c>
      <c r="D65" s="144">
        <f t="shared" si="0"/>
        <v>150</v>
      </c>
      <c r="E65" s="145">
        <v>0</v>
      </c>
      <c r="F65" s="143">
        <v>0</v>
      </c>
      <c r="G65" s="143">
        <f t="shared" si="1"/>
        <v>0</v>
      </c>
    </row>
    <row r="66" spans="1:7" x14ac:dyDescent="0.25">
      <c r="A66" s="142" t="s">
        <v>42</v>
      </c>
      <c r="B66" s="143">
        <v>883</v>
      </c>
      <c r="C66" s="143">
        <v>88</v>
      </c>
      <c r="D66" s="144">
        <f t="shared" si="0"/>
        <v>795</v>
      </c>
      <c r="E66" s="145">
        <v>852</v>
      </c>
      <c r="F66" s="143">
        <v>0</v>
      </c>
      <c r="G66" s="143">
        <f t="shared" si="1"/>
        <v>852</v>
      </c>
    </row>
    <row r="67" spans="1:7" x14ac:dyDescent="0.25">
      <c r="A67" s="142" t="s">
        <v>73</v>
      </c>
      <c r="B67" s="143">
        <v>0</v>
      </c>
      <c r="C67" s="143">
        <v>0</v>
      </c>
      <c r="D67" s="144">
        <f t="shared" si="0"/>
        <v>0</v>
      </c>
      <c r="E67" s="145">
        <v>0</v>
      </c>
      <c r="F67" s="143">
        <v>0</v>
      </c>
      <c r="G67" s="143">
        <f t="shared" si="1"/>
        <v>0</v>
      </c>
    </row>
    <row r="68" spans="1:7" x14ac:dyDescent="0.25">
      <c r="A68" s="142" t="s">
        <v>74</v>
      </c>
      <c r="B68" s="143">
        <v>4</v>
      </c>
      <c r="C68" s="143">
        <v>8</v>
      </c>
      <c r="D68" s="144">
        <f t="shared" ref="D68:D70" si="2">B68-C68</f>
        <v>-4</v>
      </c>
      <c r="E68" s="145">
        <v>4</v>
      </c>
      <c r="F68" s="143">
        <v>0</v>
      </c>
      <c r="G68" s="143">
        <f t="shared" ref="G68:G70" si="3">E68-F68</f>
        <v>4</v>
      </c>
    </row>
    <row r="69" spans="1:7" x14ac:dyDescent="0.25">
      <c r="A69" s="142" t="s">
        <v>75</v>
      </c>
      <c r="B69" s="143">
        <v>19</v>
      </c>
      <c r="C69" s="143">
        <v>0</v>
      </c>
      <c r="D69" s="144">
        <f t="shared" si="2"/>
        <v>19</v>
      </c>
      <c r="E69" s="145">
        <v>22</v>
      </c>
      <c r="F69" s="143">
        <v>0</v>
      </c>
      <c r="G69" s="143">
        <f t="shared" si="3"/>
        <v>22</v>
      </c>
    </row>
    <row r="70" spans="1:7" x14ac:dyDescent="0.25">
      <c r="A70" s="142" t="s">
        <v>476</v>
      </c>
      <c r="B70" s="146">
        <v>77612</v>
      </c>
      <c r="C70" s="146">
        <v>48676</v>
      </c>
      <c r="D70" s="147">
        <f t="shared" si="2"/>
        <v>28936</v>
      </c>
      <c r="E70" s="148">
        <v>36904</v>
      </c>
      <c r="F70" s="146">
        <f>SUM(F3:F69)</f>
        <v>3642</v>
      </c>
      <c r="G70" s="146">
        <f t="shared" si="3"/>
        <v>33262</v>
      </c>
    </row>
    <row r="71" spans="1:7" x14ac:dyDescent="0.25">
      <c r="A71" s="149" t="s">
        <v>420</v>
      </c>
    </row>
  </sheetData>
  <sheetProtection algorithmName="SHA-512" hashValue="5X1236k2tdRQd0wTK+vdzC7fUL7YAEYj+dgo5tkBDakgnbhCSBgTQkeXdiKS5qcYo6RcELaXKpvxvFU/TtPIYA==" saltValue="7sBWXhj3uCcVXJDskDqJ5w==" spinCount="100000" sheet="1" objects="1" scenarios="1" formatCells="0" formatColumns="0" formatRows="0"/>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0"/>
  <sheetViews>
    <sheetView workbookViewId="0">
      <selection activeCell="C4" sqref="C4"/>
    </sheetView>
  </sheetViews>
  <sheetFormatPr defaultColWidth="11" defaultRowHeight="15.75" x14ac:dyDescent="0.25"/>
  <cols>
    <col min="1" max="1" width="28.5" customWidth="1"/>
    <col min="2" max="2" width="16.375" customWidth="1"/>
    <col min="3" max="3" width="14" customWidth="1"/>
    <col min="4" max="4" width="13.5" customWidth="1"/>
  </cols>
  <sheetData>
    <row r="1" spans="1:4" x14ac:dyDescent="0.25">
      <c r="A1" s="46" t="s">
        <v>430</v>
      </c>
    </row>
    <row r="2" spans="1:4" x14ac:dyDescent="0.25">
      <c r="A2" s="50"/>
      <c r="B2" s="103" t="s">
        <v>421</v>
      </c>
      <c r="C2" s="103" t="s">
        <v>209</v>
      </c>
      <c r="D2" s="104" t="s">
        <v>210</v>
      </c>
    </row>
    <row r="3" spans="1:4" ht="95.1" customHeight="1" x14ac:dyDescent="0.25">
      <c r="A3" s="105" t="s">
        <v>422</v>
      </c>
      <c r="B3" s="106" t="s">
        <v>423</v>
      </c>
      <c r="C3" s="106" t="s">
        <v>424</v>
      </c>
      <c r="D3" s="106" t="s">
        <v>425</v>
      </c>
    </row>
    <row r="4" spans="1:4" x14ac:dyDescent="0.25">
      <c r="A4" s="107" t="s">
        <v>426</v>
      </c>
      <c r="B4" s="108">
        <v>1634</v>
      </c>
      <c r="C4" s="109">
        <v>0.78959999999999997</v>
      </c>
      <c r="D4" s="66">
        <v>1290</v>
      </c>
    </row>
    <row r="5" spans="1:4" x14ac:dyDescent="0.25">
      <c r="A5" s="107" t="s">
        <v>427</v>
      </c>
      <c r="B5" s="108">
        <v>3258</v>
      </c>
      <c r="C5" s="109">
        <v>0.11509999999999999</v>
      </c>
      <c r="D5" s="66">
        <v>375</v>
      </c>
    </row>
    <row r="6" spans="1:4" ht="33.950000000000003" customHeight="1" x14ac:dyDescent="0.25">
      <c r="A6" s="110" t="s">
        <v>428</v>
      </c>
      <c r="B6" s="108">
        <v>804</v>
      </c>
      <c r="C6" s="109">
        <v>0.19159999999999999</v>
      </c>
      <c r="D6" s="66">
        <v>154</v>
      </c>
    </row>
    <row r="7" spans="1:4" x14ac:dyDescent="0.25">
      <c r="A7" s="210" t="s">
        <v>429</v>
      </c>
      <c r="B7" s="211"/>
      <c r="C7" s="212"/>
      <c r="D7" s="67">
        <v>1819</v>
      </c>
    </row>
    <row r="9" spans="1:4" x14ac:dyDescent="0.25">
      <c r="A9" s="59"/>
      <c r="B9" s="59"/>
      <c r="C9" s="113" t="s">
        <v>432</v>
      </c>
      <c r="D9" s="114">
        <v>140</v>
      </c>
    </row>
    <row r="10" spans="1:4" x14ac:dyDescent="0.25">
      <c r="A10" s="59"/>
      <c r="B10" s="59"/>
      <c r="C10" s="113" t="s">
        <v>433</v>
      </c>
      <c r="D10" s="115">
        <v>1679</v>
      </c>
    </row>
  </sheetData>
  <sheetProtection algorithmName="SHA-512" hashValue="d8wCRFA2sYIowwjspVbjzmkFE2a9FsSdBOdiPoSJHRoeLVnjFvsNA65QKhul/y9JebDi3HbhCQ7+gOQxjT3+yw==" saltValue="GrB/Nbg84OWH2MaPQE5aeA==" spinCount="100000" sheet="1" objects="1" scenarios="1"/>
  <mergeCells count="1">
    <mergeCell ref="A7:C7"/>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58381-EAC8-4C17-BCEB-810A869E27AD}">
  <dimension ref="A1:C6"/>
  <sheetViews>
    <sheetView workbookViewId="0">
      <selection activeCell="C8" sqref="C8"/>
    </sheetView>
  </sheetViews>
  <sheetFormatPr defaultRowHeight="15.75" x14ac:dyDescent="0.25"/>
  <cols>
    <col min="1" max="3" width="20.625" customWidth="1"/>
  </cols>
  <sheetData>
    <row r="1" spans="1:3" ht="16.5" thickBot="1" x14ac:dyDescent="0.3">
      <c r="A1" s="46" t="s">
        <v>488</v>
      </c>
    </row>
    <row r="2" spans="1:3" ht="16.5" thickBot="1" x14ac:dyDescent="0.3">
      <c r="A2" s="215"/>
      <c r="B2" s="216" t="s">
        <v>489</v>
      </c>
      <c r="C2" s="216" t="s">
        <v>490</v>
      </c>
    </row>
    <row r="3" spans="1:3" ht="16.5" thickBot="1" x14ac:dyDescent="0.3">
      <c r="A3" s="217" t="s">
        <v>491</v>
      </c>
      <c r="B3" s="218">
        <v>226</v>
      </c>
      <c r="C3" s="219">
        <v>31144</v>
      </c>
    </row>
    <row r="4" spans="1:3" ht="16.5" thickBot="1" x14ac:dyDescent="0.3">
      <c r="A4" s="217" t="s">
        <v>492</v>
      </c>
      <c r="B4" s="219">
        <v>2684</v>
      </c>
      <c r="C4" s="219">
        <v>271943</v>
      </c>
    </row>
    <row r="5" spans="1:3" ht="16.5" thickBot="1" x14ac:dyDescent="0.3">
      <c r="A5" s="217" t="s">
        <v>88</v>
      </c>
      <c r="B5" s="219">
        <v>2910</v>
      </c>
      <c r="C5" s="219">
        <v>303473</v>
      </c>
    </row>
    <row r="6" spans="1:3" x14ac:dyDescent="0.25">
      <c r="A6" s="49" t="s">
        <v>493</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9848-0C95-4072-AF28-87DFD4F8111F}">
  <dimension ref="A1:I79"/>
  <sheetViews>
    <sheetView workbookViewId="0">
      <selection activeCell="C18" sqref="C18"/>
    </sheetView>
  </sheetViews>
  <sheetFormatPr defaultRowHeight="15.75" x14ac:dyDescent="0.25"/>
  <sheetData>
    <row r="1" spans="1:9" ht="16.5" thickBot="1" x14ac:dyDescent="0.3">
      <c r="A1" s="46" t="s">
        <v>494</v>
      </c>
    </row>
    <row r="2" spans="1:9" ht="16.5" thickBot="1" x14ac:dyDescent="0.3">
      <c r="A2" s="215"/>
      <c r="B2" s="220" t="s">
        <v>491</v>
      </c>
      <c r="C2" s="221"/>
      <c r="D2" s="222" t="s">
        <v>492</v>
      </c>
      <c r="E2" s="221"/>
      <c r="F2" s="222" t="s">
        <v>88</v>
      </c>
      <c r="G2" s="223"/>
      <c r="H2" s="223"/>
      <c r="I2" s="221"/>
    </row>
    <row r="3" spans="1:9" ht="16.5" thickBot="1" x14ac:dyDescent="0.3">
      <c r="A3" s="224"/>
      <c r="B3" s="225" t="s">
        <v>489</v>
      </c>
      <c r="C3" s="225" t="s">
        <v>490</v>
      </c>
      <c r="D3" s="225" t="s">
        <v>489</v>
      </c>
      <c r="E3" s="225" t="s">
        <v>490</v>
      </c>
      <c r="F3" s="225" t="s">
        <v>489</v>
      </c>
      <c r="G3" s="225" t="s">
        <v>490</v>
      </c>
      <c r="H3" s="225" t="s">
        <v>495</v>
      </c>
      <c r="I3" s="225" t="s">
        <v>496</v>
      </c>
    </row>
    <row r="4" spans="1:9" ht="16.5" thickBot="1" x14ac:dyDescent="0.3">
      <c r="A4" s="226" t="s">
        <v>497</v>
      </c>
      <c r="B4" s="227"/>
      <c r="C4" s="227"/>
      <c r="D4" s="227"/>
      <c r="E4" s="227"/>
      <c r="F4" s="227"/>
      <c r="G4" s="227"/>
      <c r="H4" s="227"/>
      <c r="I4" s="228"/>
    </row>
    <row r="5" spans="1:9" ht="16.5" thickBot="1" x14ac:dyDescent="0.3">
      <c r="A5" s="229" t="s">
        <v>5</v>
      </c>
      <c r="B5" s="230">
        <v>3</v>
      </c>
      <c r="C5" s="230">
        <v>154</v>
      </c>
      <c r="D5" s="230">
        <v>162</v>
      </c>
      <c r="E5" s="231">
        <v>20494</v>
      </c>
      <c r="F5" s="230">
        <v>165</v>
      </c>
      <c r="G5" s="231">
        <v>20648</v>
      </c>
      <c r="H5" s="232">
        <v>6.8000000000000005E-2</v>
      </c>
      <c r="I5" s="232">
        <v>0.107</v>
      </c>
    </row>
    <row r="6" spans="1:9" ht="16.5" thickBot="1" x14ac:dyDescent="0.3">
      <c r="A6" s="229" t="s">
        <v>6</v>
      </c>
      <c r="B6" s="230">
        <v>14</v>
      </c>
      <c r="C6" s="231">
        <v>2663</v>
      </c>
      <c r="D6" s="230">
        <v>139</v>
      </c>
      <c r="E6" s="231">
        <v>18836</v>
      </c>
      <c r="F6" s="230">
        <v>153</v>
      </c>
      <c r="G6" s="231">
        <v>21499</v>
      </c>
      <c r="H6" s="232">
        <v>7.0800000000000002E-2</v>
      </c>
      <c r="I6" s="232">
        <v>5.7500000000000002E-2</v>
      </c>
    </row>
    <row r="7" spans="1:9" ht="16.5" thickBot="1" x14ac:dyDescent="0.3">
      <c r="A7" s="229" t="s">
        <v>7</v>
      </c>
      <c r="B7" s="230">
        <v>9</v>
      </c>
      <c r="C7" s="231">
        <v>1593</v>
      </c>
      <c r="D7" s="230">
        <v>169</v>
      </c>
      <c r="E7" s="231">
        <v>20249</v>
      </c>
      <c r="F7" s="230">
        <v>178</v>
      </c>
      <c r="G7" s="231">
        <v>21842</v>
      </c>
      <c r="H7" s="232">
        <v>7.1999999999999995E-2</v>
      </c>
      <c r="I7" s="232">
        <v>8.14E-2</v>
      </c>
    </row>
    <row r="8" spans="1:9" ht="16.5" thickBot="1" x14ac:dyDescent="0.3">
      <c r="A8" s="229" t="s">
        <v>8</v>
      </c>
      <c r="B8" s="230">
        <v>48</v>
      </c>
      <c r="C8" s="231">
        <v>10125</v>
      </c>
      <c r="D8" s="230">
        <v>429</v>
      </c>
      <c r="E8" s="231">
        <v>51956</v>
      </c>
      <c r="F8" s="230">
        <v>477</v>
      </c>
      <c r="G8" s="231">
        <v>62081</v>
      </c>
      <c r="H8" s="232">
        <v>0.2046</v>
      </c>
      <c r="I8" s="232">
        <v>0.155</v>
      </c>
    </row>
    <row r="9" spans="1:9" ht="16.5" thickBot="1" x14ac:dyDescent="0.3">
      <c r="A9" s="229" t="s">
        <v>9</v>
      </c>
      <c r="B9" s="230">
        <v>12</v>
      </c>
      <c r="C9" s="231">
        <v>1693</v>
      </c>
      <c r="D9" s="230">
        <v>184</v>
      </c>
      <c r="E9" s="231">
        <v>30217</v>
      </c>
      <c r="F9" s="230">
        <v>196</v>
      </c>
      <c r="G9" s="231">
        <v>31910</v>
      </c>
      <c r="H9" s="232">
        <v>0.1051</v>
      </c>
      <c r="I9" s="232">
        <v>7.9899999999999999E-2</v>
      </c>
    </row>
    <row r="10" spans="1:9" ht="16.5" thickBot="1" x14ac:dyDescent="0.3">
      <c r="A10" s="229" t="s">
        <v>10</v>
      </c>
      <c r="B10" s="230">
        <v>15</v>
      </c>
      <c r="C10" s="231">
        <v>1402</v>
      </c>
      <c r="D10" s="230">
        <v>105</v>
      </c>
      <c r="E10" s="231">
        <v>13292</v>
      </c>
      <c r="F10" s="230">
        <v>120</v>
      </c>
      <c r="G10" s="231">
        <v>14694</v>
      </c>
      <c r="H10" s="232">
        <v>4.8399999999999999E-2</v>
      </c>
      <c r="I10" s="232">
        <v>6.8500000000000005E-2</v>
      </c>
    </row>
    <row r="11" spans="1:9" ht="16.5" thickBot="1" x14ac:dyDescent="0.3">
      <c r="A11" s="229" t="s">
        <v>11</v>
      </c>
      <c r="B11" s="230">
        <v>12</v>
      </c>
      <c r="C11" s="231">
        <v>1281</v>
      </c>
      <c r="D11" s="230">
        <v>130</v>
      </c>
      <c r="E11" s="231">
        <v>10332</v>
      </c>
      <c r="F11" s="230">
        <v>142</v>
      </c>
      <c r="G11" s="231">
        <v>11613</v>
      </c>
      <c r="H11" s="232">
        <v>3.8300000000000001E-2</v>
      </c>
      <c r="I11" s="232">
        <v>4.7199999999999999E-2</v>
      </c>
    </row>
    <row r="12" spans="1:9" ht="16.5" thickBot="1" x14ac:dyDescent="0.3">
      <c r="A12" s="233" t="s">
        <v>12</v>
      </c>
      <c r="B12" s="234">
        <v>113</v>
      </c>
      <c r="C12" s="235">
        <v>18911</v>
      </c>
      <c r="D12" s="235">
        <v>1318</v>
      </c>
      <c r="E12" s="235">
        <v>165376</v>
      </c>
      <c r="F12" s="235">
        <v>1431</v>
      </c>
      <c r="G12" s="235">
        <v>184287</v>
      </c>
      <c r="H12" s="232">
        <v>0.60729999999999995</v>
      </c>
      <c r="I12" s="236">
        <v>0.59650000000000003</v>
      </c>
    </row>
    <row r="13" spans="1:9" ht="16.5" thickBot="1" x14ac:dyDescent="0.3">
      <c r="A13" s="226" t="s">
        <v>498</v>
      </c>
      <c r="B13" s="227"/>
      <c r="C13" s="227"/>
      <c r="D13" s="227"/>
      <c r="E13" s="227"/>
      <c r="F13" s="227"/>
      <c r="G13" s="227"/>
      <c r="H13" s="227"/>
      <c r="I13" s="228"/>
    </row>
    <row r="14" spans="1:9" ht="16.5" thickBot="1" x14ac:dyDescent="0.3">
      <c r="A14" s="229" t="s">
        <v>14</v>
      </c>
      <c r="B14" s="230">
        <v>5</v>
      </c>
      <c r="C14" s="230">
        <v>933</v>
      </c>
      <c r="D14" s="230">
        <v>49</v>
      </c>
      <c r="E14" s="231">
        <v>3384</v>
      </c>
      <c r="F14" s="230">
        <v>54</v>
      </c>
      <c r="G14" s="231">
        <v>4317</v>
      </c>
      <c r="H14" s="232">
        <v>1.4200000000000001E-2</v>
      </c>
      <c r="I14" s="232">
        <v>1.2500000000000001E-2</v>
      </c>
    </row>
    <row r="15" spans="1:9" ht="16.5" thickBot="1" x14ac:dyDescent="0.3">
      <c r="A15" s="229" t="s">
        <v>15</v>
      </c>
      <c r="B15" s="230">
        <v>3</v>
      </c>
      <c r="C15" s="230">
        <v>490</v>
      </c>
      <c r="D15" s="230">
        <v>34</v>
      </c>
      <c r="E15" s="231">
        <v>3153</v>
      </c>
      <c r="F15" s="230">
        <v>37</v>
      </c>
      <c r="G15" s="231">
        <v>3643</v>
      </c>
      <c r="H15" s="232">
        <v>1.2E-2</v>
      </c>
      <c r="I15" s="232">
        <v>5.1999999999999998E-3</v>
      </c>
    </row>
    <row r="16" spans="1:9" ht="16.5" thickBot="1" x14ac:dyDescent="0.3">
      <c r="A16" s="229" t="s">
        <v>16</v>
      </c>
      <c r="B16" s="230">
        <v>5</v>
      </c>
      <c r="C16" s="230">
        <v>804</v>
      </c>
      <c r="D16" s="230">
        <v>52</v>
      </c>
      <c r="E16" s="231">
        <v>5143</v>
      </c>
      <c r="F16" s="230">
        <v>57</v>
      </c>
      <c r="G16" s="231">
        <v>5947</v>
      </c>
      <c r="H16" s="232">
        <v>1.9599999999999999E-2</v>
      </c>
      <c r="I16" s="232">
        <v>2.1399999999999999E-2</v>
      </c>
    </row>
    <row r="17" spans="1:9" ht="16.5" thickBot="1" x14ac:dyDescent="0.3">
      <c r="A17" s="229" t="s">
        <v>17</v>
      </c>
      <c r="B17" s="230">
        <v>4</v>
      </c>
      <c r="C17" s="230">
        <v>320</v>
      </c>
      <c r="D17" s="230">
        <v>15</v>
      </c>
      <c r="E17" s="231">
        <v>1785</v>
      </c>
      <c r="F17" s="230">
        <v>19</v>
      </c>
      <c r="G17" s="231">
        <v>2105</v>
      </c>
      <c r="H17" s="232">
        <v>6.8999999999999999E-3</v>
      </c>
      <c r="I17" s="232">
        <v>7.7000000000000002E-3</v>
      </c>
    </row>
    <row r="18" spans="1:9" ht="16.5" thickBot="1" x14ac:dyDescent="0.3">
      <c r="A18" s="229" t="s">
        <v>18</v>
      </c>
      <c r="B18" s="230">
        <v>0</v>
      </c>
      <c r="C18" s="230">
        <v>0</v>
      </c>
      <c r="D18" s="230">
        <v>34</v>
      </c>
      <c r="E18" s="231">
        <v>1213</v>
      </c>
      <c r="F18" s="230">
        <v>34</v>
      </c>
      <c r="G18" s="231">
        <v>1213</v>
      </c>
      <c r="H18" s="232">
        <v>4.0000000000000001E-3</v>
      </c>
      <c r="I18" s="232">
        <v>5.0000000000000001E-3</v>
      </c>
    </row>
    <row r="19" spans="1:9" ht="16.5" thickBot="1" x14ac:dyDescent="0.3">
      <c r="A19" s="229" t="s">
        <v>19</v>
      </c>
      <c r="B19" s="230">
        <v>0</v>
      </c>
      <c r="C19" s="230">
        <v>0</v>
      </c>
      <c r="D19" s="230">
        <v>22</v>
      </c>
      <c r="E19" s="231">
        <v>1803</v>
      </c>
      <c r="F19" s="230">
        <v>22</v>
      </c>
      <c r="G19" s="231">
        <v>1803</v>
      </c>
      <c r="H19" s="232">
        <v>5.8999999999999999E-3</v>
      </c>
      <c r="I19" s="232">
        <v>6.6E-3</v>
      </c>
    </row>
    <row r="20" spans="1:9" ht="16.5" thickBot="1" x14ac:dyDescent="0.3">
      <c r="A20" s="229" t="s">
        <v>20</v>
      </c>
      <c r="B20" s="230">
        <v>0</v>
      </c>
      <c r="C20" s="230">
        <v>0</v>
      </c>
      <c r="D20" s="230">
        <v>48</v>
      </c>
      <c r="E20" s="231">
        <v>5290</v>
      </c>
      <c r="F20" s="230">
        <v>48</v>
      </c>
      <c r="G20" s="231">
        <v>5290</v>
      </c>
      <c r="H20" s="232">
        <v>1.7399999999999999E-2</v>
      </c>
      <c r="I20" s="232">
        <v>1.7100000000000001E-2</v>
      </c>
    </row>
    <row r="21" spans="1:9" ht="16.5" thickBot="1" x14ac:dyDescent="0.3">
      <c r="A21" s="229" t="s">
        <v>21</v>
      </c>
      <c r="B21" s="230">
        <v>4</v>
      </c>
      <c r="C21" s="230">
        <v>603</v>
      </c>
      <c r="D21" s="230">
        <v>55</v>
      </c>
      <c r="E21" s="231">
        <v>4244</v>
      </c>
      <c r="F21" s="230">
        <v>59</v>
      </c>
      <c r="G21" s="231">
        <v>4847</v>
      </c>
      <c r="H21" s="232">
        <v>1.6E-2</v>
      </c>
      <c r="I21" s="232">
        <v>1.4800000000000001E-2</v>
      </c>
    </row>
    <row r="22" spans="1:9" ht="16.5" thickBot="1" x14ac:dyDescent="0.3">
      <c r="A22" s="229" t="s">
        <v>22</v>
      </c>
      <c r="B22" s="230">
        <v>1</v>
      </c>
      <c r="C22" s="230">
        <v>131</v>
      </c>
      <c r="D22" s="230">
        <v>10</v>
      </c>
      <c r="E22" s="230">
        <v>694</v>
      </c>
      <c r="F22" s="230">
        <v>11</v>
      </c>
      <c r="G22" s="230">
        <v>825</v>
      </c>
      <c r="H22" s="232">
        <v>2.7000000000000001E-3</v>
      </c>
      <c r="I22" s="232">
        <v>4.4000000000000003E-3</v>
      </c>
    </row>
    <row r="23" spans="1:9" ht="16.5" thickBot="1" x14ac:dyDescent="0.3">
      <c r="A23" s="229" t="s">
        <v>23</v>
      </c>
      <c r="B23" s="230">
        <v>1</v>
      </c>
      <c r="C23" s="230">
        <v>124</v>
      </c>
      <c r="D23" s="230">
        <v>30</v>
      </c>
      <c r="E23" s="231">
        <v>2046</v>
      </c>
      <c r="F23" s="230">
        <v>31</v>
      </c>
      <c r="G23" s="231">
        <v>2170</v>
      </c>
      <c r="H23" s="232">
        <v>7.1999999999999998E-3</v>
      </c>
      <c r="I23" s="232">
        <v>6.4999999999999997E-3</v>
      </c>
    </row>
    <row r="24" spans="1:9" ht="16.5" thickBot="1" x14ac:dyDescent="0.3">
      <c r="A24" s="229" t="s">
        <v>24</v>
      </c>
      <c r="B24" s="230">
        <v>0</v>
      </c>
      <c r="C24" s="230">
        <v>0</v>
      </c>
      <c r="D24" s="230">
        <v>33</v>
      </c>
      <c r="E24" s="231">
        <v>1520</v>
      </c>
      <c r="F24" s="230">
        <v>33</v>
      </c>
      <c r="G24" s="231">
        <v>1520</v>
      </c>
      <c r="H24" s="232">
        <v>5.0000000000000001E-3</v>
      </c>
      <c r="I24" s="232">
        <v>2.3E-3</v>
      </c>
    </row>
    <row r="25" spans="1:9" ht="16.5" thickBot="1" x14ac:dyDescent="0.3">
      <c r="A25" s="229" t="s">
        <v>25</v>
      </c>
      <c r="B25" s="230">
        <v>0</v>
      </c>
      <c r="C25" s="230">
        <v>0</v>
      </c>
      <c r="D25" s="230">
        <v>28</v>
      </c>
      <c r="E25" s="231">
        <v>2821</v>
      </c>
      <c r="F25" s="230">
        <v>28</v>
      </c>
      <c r="G25" s="231">
        <v>2821</v>
      </c>
      <c r="H25" s="232">
        <v>9.2999999999999992E-3</v>
      </c>
      <c r="I25" s="232">
        <v>4.7000000000000002E-3</v>
      </c>
    </row>
    <row r="26" spans="1:9" ht="16.5" thickBot="1" x14ac:dyDescent="0.3">
      <c r="A26" s="229" t="s">
        <v>26</v>
      </c>
      <c r="B26" s="230">
        <v>1</v>
      </c>
      <c r="C26" s="230">
        <v>60</v>
      </c>
      <c r="D26" s="230">
        <v>71</v>
      </c>
      <c r="E26" s="231">
        <v>4922</v>
      </c>
      <c r="F26" s="230">
        <v>72</v>
      </c>
      <c r="G26" s="231">
        <v>4982</v>
      </c>
      <c r="H26" s="232">
        <v>1.6400000000000001E-2</v>
      </c>
      <c r="I26" s="232">
        <v>1.4800000000000001E-2</v>
      </c>
    </row>
    <row r="27" spans="1:9" ht="16.5" thickBot="1" x14ac:dyDescent="0.3">
      <c r="A27" s="229" t="s">
        <v>27</v>
      </c>
      <c r="B27" s="230">
        <v>12</v>
      </c>
      <c r="C27" s="231">
        <v>1119</v>
      </c>
      <c r="D27" s="230">
        <v>57</v>
      </c>
      <c r="E27" s="231">
        <v>5190</v>
      </c>
      <c r="F27" s="230">
        <v>69</v>
      </c>
      <c r="G27" s="231">
        <v>6309</v>
      </c>
      <c r="H27" s="232">
        <v>2.0799999999999999E-2</v>
      </c>
      <c r="I27" s="232">
        <v>2.9899999999999999E-2</v>
      </c>
    </row>
    <row r="28" spans="1:9" ht="16.5" thickBot="1" x14ac:dyDescent="0.3">
      <c r="A28" s="229" t="s">
        <v>28</v>
      </c>
      <c r="B28" s="230">
        <v>3</v>
      </c>
      <c r="C28" s="230">
        <v>537</v>
      </c>
      <c r="D28" s="230">
        <v>41</v>
      </c>
      <c r="E28" s="231">
        <v>4198</v>
      </c>
      <c r="F28" s="230">
        <v>44</v>
      </c>
      <c r="G28" s="231">
        <v>4735</v>
      </c>
      <c r="H28" s="232">
        <v>1.5599999999999999E-2</v>
      </c>
      <c r="I28" s="232">
        <v>1.6400000000000001E-2</v>
      </c>
    </row>
    <row r="29" spans="1:9" ht="16.5" thickBot="1" x14ac:dyDescent="0.3">
      <c r="A29" s="229" t="s">
        <v>29</v>
      </c>
      <c r="B29" s="230">
        <v>7</v>
      </c>
      <c r="C29" s="230">
        <v>477</v>
      </c>
      <c r="D29" s="230">
        <v>38</v>
      </c>
      <c r="E29" s="231">
        <v>3971</v>
      </c>
      <c r="F29" s="230">
        <v>45</v>
      </c>
      <c r="G29" s="231">
        <v>4448</v>
      </c>
      <c r="H29" s="232">
        <v>1.47E-2</v>
      </c>
      <c r="I29" s="232">
        <v>1.4E-2</v>
      </c>
    </row>
    <row r="30" spans="1:9" ht="16.5" thickBot="1" x14ac:dyDescent="0.3">
      <c r="A30" s="229" t="s">
        <v>30</v>
      </c>
      <c r="B30" s="230">
        <v>1</v>
      </c>
      <c r="C30" s="230">
        <v>186</v>
      </c>
      <c r="D30" s="230">
        <v>30</v>
      </c>
      <c r="E30" s="231">
        <v>2426</v>
      </c>
      <c r="F30" s="230">
        <v>31</v>
      </c>
      <c r="G30" s="231">
        <v>2612</v>
      </c>
      <c r="H30" s="232">
        <v>8.6E-3</v>
      </c>
      <c r="I30" s="232">
        <v>1.18E-2</v>
      </c>
    </row>
    <row r="31" spans="1:9" ht="16.5" thickBot="1" x14ac:dyDescent="0.3">
      <c r="A31" s="229" t="s">
        <v>31</v>
      </c>
      <c r="B31" s="230">
        <v>1</v>
      </c>
      <c r="C31" s="230">
        <v>70</v>
      </c>
      <c r="D31" s="230">
        <v>16</v>
      </c>
      <c r="E31" s="231">
        <v>1014</v>
      </c>
      <c r="F31" s="230">
        <v>17</v>
      </c>
      <c r="G31" s="231">
        <v>1084</v>
      </c>
      <c r="H31" s="232">
        <v>3.5999999999999999E-3</v>
      </c>
      <c r="I31" s="232">
        <v>4.7999999999999996E-3</v>
      </c>
    </row>
    <row r="32" spans="1:9" ht="16.5" thickBot="1" x14ac:dyDescent="0.3">
      <c r="A32" s="229" t="s">
        <v>32</v>
      </c>
      <c r="B32" s="230">
        <v>3</v>
      </c>
      <c r="C32" s="230">
        <v>507</v>
      </c>
      <c r="D32" s="230">
        <v>17</v>
      </c>
      <c r="E32" s="231">
        <v>1047</v>
      </c>
      <c r="F32" s="230">
        <v>20</v>
      </c>
      <c r="G32" s="231">
        <v>1554</v>
      </c>
      <c r="H32" s="232">
        <v>5.1000000000000004E-3</v>
      </c>
      <c r="I32" s="232">
        <v>1.0800000000000001E-2</v>
      </c>
    </row>
    <row r="33" spans="1:9" ht="16.5" thickBot="1" x14ac:dyDescent="0.3">
      <c r="A33" s="229" t="s">
        <v>33</v>
      </c>
      <c r="B33" s="230">
        <v>0</v>
      </c>
      <c r="C33" s="230">
        <v>0</v>
      </c>
      <c r="D33" s="230">
        <v>52</v>
      </c>
      <c r="E33" s="231">
        <v>7425</v>
      </c>
      <c r="F33" s="230">
        <v>52</v>
      </c>
      <c r="G33" s="231">
        <v>7425</v>
      </c>
      <c r="H33" s="232">
        <v>2.4500000000000001E-2</v>
      </c>
      <c r="I33" s="232">
        <v>2.23E-2</v>
      </c>
    </row>
    <row r="34" spans="1:9" ht="16.5" thickBot="1" x14ac:dyDescent="0.3">
      <c r="A34" s="229" t="s">
        <v>34</v>
      </c>
      <c r="B34" s="230">
        <v>3</v>
      </c>
      <c r="C34" s="230">
        <v>206</v>
      </c>
      <c r="D34" s="230">
        <v>57</v>
      </c>
      <c r="E34" s="231">
        <v>3893</v>
      </c>
      <c r="F34" s="230">
        <v>60</v>
      </c>
      <c r="G34" s="231">
        <v>4099</v>
      </c>
      <c r="H34" s="232">
        <v>1.35E-2</v>
      </c>
      <c r="I34" s="232">
        <v>2.5999999999999999E-2</v>
      </c>
    </row>
    <row r="35" spans="1:9" ht="16.5" thickBot="1" x14ac:dyDescent="0.3">
      <c r="A35" s="229" t="s">
        <v>35</v>
      </c>
      <c r="B35" s="230">
        <v>14</v>
      </c>
      <c r="C35" s="231">
        <v>1180</v>
      </c>
      <c r="D35" s="230">
        <v>79</v>
      </c>
      <c r="E35" s="231">
        <v>6320</v>
      </c>
      <c r="F35" s="230">
        <v>93</v>
      </c>
      <c r="G35" s="231">
        <v>7500</v>
      </c>
      <c r="H35" s="232">
        <v>2.47E-2</v>
      </c>
      <c r="I35" s="232">
        <v>2.6700000000000002E-2</v>
      </c>
    </row>
    <row r="36" spans="1:9" ht="16.5" thickBot="1" x14ac:dyDescent="0.3">
      <c r="A36" s="229" t="s">
        <v>36</v>
      </c>
      <c r="B36" s="230">
        <v>1</v>
      </c>
      <c r="C36" s="230">
        <v>38</v>
      </c>
      <c r="D36" s="230">
        <v>13</v>
      </c>
      <c r="E36" s="230">
        <v>711</v>
      </c>
      <c r="F36" s="230">
        <v>14</v>
      </c>
      <c r="G36" s="230">
        <v>749</v>
      </c>
      <c r="H36" s="232">
        <v>2.5000000000000001E-3</v>
      </c>
      <c r="I36" s="232">
        <v>5.0000000000000001E-3</v>
      </c>
    </row>
    <row r="37" spans="1:9" ht="16.5" thickBot="1" x14ac:dyDescent="0.3">
      <c r="A37" s="229" t="s">
        <v>37</v>
      </c>
      <c r="B37" s="230">
        <v>4</v>
      </c>
      <c r="C37" s="230">
        <v>394</v>
      </c>
      <c r="D37" s="230">
        <v>30</v>
      </c>
      <c r="E37" s="231">
        <v>2423</v>
      </c>
      <c r="F37" s="230">
        <v>34</v>
      </c>
      <c r="G37" s="231">
        <v>2817</v>
      </c>
      <c r="H37" s="232">
        <v>9.2999999999999992E-3</v>
      </c>
      <c r="I37" s="232">
        <v>1.7600000000000001E-2</v>
      </c>
    </row>
    <row r="38" spans="1:9" ht="16.5" thickBot="1" x14ac:dyDescent="0.3">
      <c r="A38" s="229" t="s">
        <v>38</v>
      </c>
      <c r="B38" s="230">
        <v>1</v>
      </c>
      <c r="C38" s="230">
        <v>30</v>
      </c>
      <c r="D38" s="230">
        <v>44</v>
      </c>
      <c r="E38" s="231">
        <v>5756</v>
      </c>
      <c r="F38" s="230">
        <v>45</v>
      </c>
      <c r="G38" s="231">
        <v>5786</v>
      </c>
      <c r="H38" s="232">
        <v>1.9099999999999999E-2</v>
      </c>
      <c r="I38" s="232">
        <v>2.0500000000000001E-2</v>
      </c>
    </row>
    <row r="39" spans="1:9" ht="16.5" thickBot="1" x14ac:dyDescent="0.3">
      <c r="A39" s="229" t="s">
        <v>39</v>
      </c>
      <c r="B39" s="230">
        <v>0</v>
      </c>
      <c r="C39" s="230">
        <v>0</v>
      </c>
      <c r="D39" s="230">
        <v>21</v>
      </c>
      <c r="E39" s="231">
        <v>1347</v>
      </c>
      <c r="F39" s="230">
        <v>21</v>
      </c>
      <c r="G39" s="231">
        <v>1347</v>
      </c>
      <c r="H39" s="232">
        <v>4.4000000000000003E-3</v>
      </c>
      <c r="I39" s="232">
        <v>5.3E-3</v>
      </c>
    </row>
    <row r="40" spans="1:9" ht="16.5" thickBot="1" x14ac:dyDescent="0.3">
      <c r="A40" s="229" t="s">
        <v>40</v>
      </c>
      <c r="B40" s="230">
        <v>3</v>
      </c>
      <c r="C40" s="230">
        <v>824</v>
      </c>
      <c r="D40" s="230">
        <v>19</v>
      </c>
      <c r="E40" s="231">
        <v>2606</v>
      </c>
      <c r="F40" s="230">
        <v>22</v>
      </c>
      <c r="G40" s="231">
        <v>3430</v>
      </c>
      <c r="H40" s="232">
        <v>1.1299999999999999E-2</v>
      </c>
      <c r="I40" s="232">
        <v>1.46E-2</v>
      </c>
    </row>
    <row r="41" spans="1:9" ht="16.5" thickBot="1" x14ac:dyDescent="0.3">
      <c r="A41" s="229" t="s">
        <v>41</v>
      </c>
      <c r="B41" s="230">
        <v>0</v>
      </c>
      <c r="C41" s="230">
        <v>0</v>
      </c>
      <c r="D41" s="230">
        <v>11</v>
      </c>
      <c r="E41" s="230">
        <v>438</v>
      </c>
      <c r="F41" s="230">
        <v>11</v>
      </c>
      <c r="G41" s="230">
        <v>438</v>
      </c>
      <c r="H41" s="232">
        <v>1.4E-3</v>
      </c>
      <c r="I41" s="232">
        <v>2.8E-3</v>
      </c>
    </row>
    <row r="42" spans="1:9" ht="16.5" thickBot="1" x14ac:dyDescent="0.3">
      <c r="A42" s="229" t="s">
        <v>42</v>
      </c>
      <c r="B42" s="230">
        <v>10</v>
      </c>
      <c r="C42" s="231">
        <v>1240</v>
      </c>
      <c r="D42" s="230">
        <v>66</v>
      </c>
      <c r="E42" s="231">
        <v>6574</v>
      </c>
      <c r="F42" s="230">
        <v>76</v>
      </c>
      <c r="G42" s="231">
        <v>7814</v>
      </c>
      <c r="H42" s="232">
        <v>2.5700000000000001E-2</v>
      </c>
      <c r="I42" s="232">
        <v>2.5899999999999999E-2</v>
      </c>
    </row>
    <row r="43" spans="1:9" ht="16.5" thickBot="1" x14ac:dyDescent="0.3">
      <c r="A43" s="233" t="s">
        <v>499</v>
      </c>
      <c r="B43" s="234">
        <v>87</v>
      </c>
      <c r="C43" s="235">
        <v>10273</v>
      </c>
      <c r="D43" s="235">
        <v>1072</v>
      </c>
      <c r="E43" s="235">
        <v>93357</v>
      </c>
      <c r="F43" s="235">
        <v>1159</v>
      </c>
      <c r="G43" s="235">
        <v>103630</v>
      </c>
      <c r="H43" s="232">
        <v>0.34150000000000003</v>
      </c>
      <c r="I43" s="236">
        <v>0.37730000000000002</v>
      </c>
    </row>
    <row r="44" spans="1:9" ht="16.5" thickBot="1" x14ac:dyDescent="0.3">
      <c r="A44" s="226" t="s">
        <v>500</v>
      </c>
      <c r="B44" s="227"/>
      <c r="C44" s="227"/>
      <c r="D44" s="227"/>
      <c r="E44" s="227"/>
      <c r="F44" s="227"/>
      <c r="G44" s="227"/>
      <c r="H44" s="227"/>
      <c r="I44" s="228"/>
    </row>
    <row r="45" spans="1:9" ht="16.5" thickBot="1" x14ac:dyDescent="0.3">
      <c r="A45" s="229" t="s">
        <v>45</v>
      </c>
      <c r="B45" s="230">
        <v>1</v>
      </c>
      <c r="C45" s="230">
        <v>80</v>
      </c>
      <c r="D45" s="230">
        <v>3</v>
      </c>
      <c r="E45" s="230">
        <v>132</v>
      </c>
      <c r="F45" s="230">
        <v>4</v>
      </c>
      <c r="G45" s="230">
        <v>212</v>
      </c>
      <c r="H45" s="232">
        <v>6.9999999999999999E-4</v>
      </c>
      <c r="I45" s="232">
        <v>5.9999999999999995E-4</v>
      </c>
    </row>
    <row r="46" spans="1:9" ht="16.5" thickBot="1" x14ac:dyDescent="0.3">
      <c r="A46" s="229" t="s">
        <v>46</v>
      </c>
      <c r="B46" s="230">
        <v>0</v>
      </c>
      <c r="C46" s="230">
        <v>0</v>
      </c>
      <c r="D46" s="230">
        <v>11</v>
      </c>
      <c r="E46" s="230">
        <v>526</v>
      </c>
      <c r="F46" s="230">
        <v>11</v>
      </c>
      <c r="G46" s="230">
        <v>526</v>
      </c>
      <c r="H46" s="232">
        <v>1.6999999999999999E-3</v>
      </c>
      <c r="I46" s="232">
        <v>8.0000000000000004E-4</v>
      </c>
    </row>
    <row r="47" spans="1:9" ht="16.5" thickBot="1" x14ac:dyDescent="0.3">
      <c r="A47" s="229" t="s">
        <v>47</v>
      </c>
      <c r="B47" s="230">
        <v>1</v>
      </c>
      <c r="C47" s="230">
        <v>44</v>
      </c>
      <c r="D47" s="230">
        <v>2</v>
      </c>
      <c r="E47" s="230">
        <v>88</v>
      </c>
      <c r="F47" s="230">
        <v>3</v>
      </c>
      <c r="G47" s="230">
        <v>132</v>
      </c>
      <c r="H47" s="232">
        <v>4.0000000000000002E-4</v>
      </c>
      <c r="I47" s="232">
        <v>2.0000000000000001E-4</v>
      </c>
    </row>
    <row r="48" spans="1:9" ht="16.5" thickBot="1" x14ac:dyDescent="0.3">
      <c r="A48" s="229" t="s">
        <v>48</v>
      </c>
      <c r="B48" s="230">
        <v>1</v>
      </c>
      <c r="C48" s="230">
        <v>80</v>
      </c>
      <c r="D48" s="230">
        <v>13</v>
      </c>
      <c r="E48" s="230">
        <v>784</v>
      </c>
      <c r="F48" s="230">
        <v>14</v>
      </c>
      <c r="G48" s="230">
        <v>864</v>
      </c>
      <c r="H48" s="232">
        <v>2.8E-3</v>
      </c>
      <c r="I48" s="232">
        <v>2.2000000000000001E-3</v>
      </c>
    </row>
    <row r="49" spans="1:9" ht="16.5" thickBot="1" x14ac:dyDescent="0.3">
      <c r="A49" s="229" t="s">
        <v>49</v>
      </c>
      <c r="B49" s="230">
        <v>2</v>
      </c>
      <c r="C49" s="230">
        <v>130</v>
      </c>
      <c r="D49" s="230">
        <v>18</v>
      </c>
      <c r="E49" s="230">
        <v>936</v>
      </c>
      <c r="F49" s="230">
        <v>20</v>
      </c>
      <c r="G49" s="231">
        <v>1066</v>
      </c>
      <c r="H49" s="232">
        <v>3.5000000000000001E-3</v>
      </c>
      <c r="I49" s="232">
        <v>6.9999999999999999E-4</v>
      </c>
    </row>
    <row r="50" spans="1:9" ht="16.5" thickBot="1" x14ac:dyDescent="0.3">
      <c r="A50" s="229" t="s">
        <v>50</v>
      </c>
      <c r="B50" s="230">
        <v>1</v>
      </c>
      <c r="C50" s="230">
        <v>26</v>
      </c>
      <c r="D50" s="230">
        <v>1</v>
      </c>
      <c r="E50" s="230">
        <v>32</v>
      </c>
      <c r="F50" s="230">
        <v>2</v>
      </c>
      <c r="G50" s="230">
        <v>58</v>
      </c>
      <c r="H50" s="232">
        <v>2.0000000000000001E-4</v>
      </c>
      <c r="I50" s="232">
        <v>4.0000000000000002E-4</v>
      </c>
    </row>
    <row r="51" spans="1:9" ht="16.5" thickBot="1" x14ac:dyDescent="0.3">
      <c r="A51" s="229" t="s">
        <v>51</v>
      </c>
      <c r="B51" s="230">
        <v>2</v>
      </c>
      <c r="C51" s="230">
        <v>104</v>
      </c>
      <c r="D51" s="230">
        <v>7</v>
      </c>
      <c r="E51" s="230">
        <v>232</v>
      </c>
      <c r="F51" s="230">
        <v>9</v>
      </c>
      <c r="G51" s="230">
        <v>336</v>
      </c>
      <c r="H51" s="232">
        <v>1.1000000000000001E-3</v>
      </c>
      <c r="I51" s="232">
        <v>2.9999999999999997E-4</v>
      </c>
    </row>
    <row r="52" spans="1:9" ht="16.5" thickBot="1" x14ac:dyDescent="0.3">
      <c r="A52" s="229" t="s">
        <v>52</v>
      </c>
      <c r="B52" s="230">
        <v>0</v>
      </c>
      <c r="C52" s="230">
        <v>0</v>
      </c>
      <c r="D52" s="230">
        <v>17</v>
      </c>
      <c r="E52" s="230">
        <v>993</v>
      </c>
      <c r="F52" s="230">
        <v>17</v>
      </c>
      <c r="G52" s="230">
        <v>993</v>
      </c>
      <c r="H52" s="232">
        <v>3.3E-3</v>
      </c>
      <c r="I52" s="232">
        <v>1.1000000000000001E-3</v>
      </c>
    </row>
    <row r="53" spans="1:9" ht="16.5" thickBot="1" x14ac:dyDescent="0.3">
      <c r="A53" s="229" t="s">
        <v>53</v>
      </c>
      <c r="B53" s="230">
        <v>0</v>
      </c>
      <c r="C53" s="230">
        <v>0</v>
      </c>
      <c r="D53" s="230">
        <v>2</v>
      </c>
      <c r="E53" s="230">
        <v>59</v>
      </c>
      <c r="F53" s="230">
        <v>2</v>
      </c>
      <c r="G53" s="230">
        <v>59</v>
      </c>
      <c r="H53" s="232">
        <v>2.0000000000000001E-4</v>
      </c>
      <c r="I53" s="232">
        <v>2.9999999999999997E-4</v>
      </c>
    </row>
    <row r="54" spans="1:9" ht="16.5" thickBot="1" x14ac:dyDescent="0.3">
      <c r="A54" s="229" t="s">
        <v>54</v>
      </c>
      <c r="B54" s="230">
        <v>0</v>
      </c>
      <c r="C54" s="230">
        <v>0</v>
      </c>
      <c r="D54" s="230">
        <v>2</v>
      </c>
      <c r="E54" s="230">
        <v>78</v>
      </c>
      <c r="F54" s="230">
        <v>2</v>
      </c>
      <c r="G54" s="230">
        <v>78</v>
      </c>
      <c r="H54" s="232">
        <v>2.9999999999999997E-4</v>
      </c>
      <c r="I54" s="232">
        <v>1E-4</v>
      </c>
    </row>
    <row r="55" spans="1:9" ht="16.5" thickBot="1" x14ac:dyDescent="0.3">
      <c r="A55" s="229" t="s">
        <v>55</v>
      </c>
      <c r="B55" s="230">
        <v>0</v>
      </c>
      <c r="C55" s="230">
        <v>0</v>
      </c>
      <c r="D55" s="230">
        <v>5</v>
      </c>
      <c r="E55" s="230">
        <v>188</v>
      </c>
      <c r="F55" s="230">
        <v>5</v>
      </c>
      <c r="G55" s="230">
        <v>188</v>
      </c>
      <c r="H55" s="232">
        <v>5.9999999999999995E-4</v>
      </c>
      <c r="I55" s="232">
        <v>2.9999999999999997E-4</v>
      </c>
    </row>
    <row r="56" spans="1:9" ht="16.5" thickBot="1" x14ac:dyDescent="0.3">
      <c r="A56" s="229" t="s">
        <v>56</v>
      </c>
      <c r="B56" s="230">
        <v>1</v>
      </c>
      <c r="C56" s="230">
        <v>86</v>
      </c>
      <c r="D56" s="230">
        <v>5</v>
      </c>
      <c r="E56" s="230">
        <v>147</v>
      </c>
      <c r="F56" s="230">
        <v>6</v>
      </c>
      <c r="G56" s="230">
        <v>233</v>
      </c>
      <c r="H56" s="232">
        <v>8.0000000000000004E-4</v>
      </c>
      <c r="I56" s="232">
        <v>2.0000000000000001E-4</v>
      </c>
    </row>
    <row r="57" spans="1:9" ht="16.5" thickBot="1" x14ac:dyDescent="0.3">
      <c r="A57" s="229" t="s">
        <v>57</v>
      </c>
      <c r="B57" s="230">
        <v>0</v>
      </c>
      <c r="C57" s="230">
        <v>0</v>
      </c>
      <c r="D57" s="230">
        <v>11</v>
      </c>
      <c r="E57" s="230">
        <v>641</v>
      </c>
      <c r="F57" s="230">
        <v>11</v>
      </c>
      <c r="G57" s="230">
        <v>641</v>
      </c>
      <c r="H57" s="232">
        <v>2.0999999999999999E-3</v>
      </c>
      <c r="I57" s="232">
        <v>5.0000000000000001E-4</v>
      </c>
    </row>
    <row r="58" spans="1:9" ht="16.5" thickBot="1" x14ac:dyDescent="0.3">
      <c r="A58" s="229" t="s">
        <v>58</v>
      </c>
      <c r="B58" s="230">
        <v>0</v>
      </c>
      <c r="C58" s="230">
        <v>0</v>
      </c>
      <c r="D58" s="230">
        <v>14</v>
      </c>
      <c r="E58" s="230">
        <v>674</v>
      </c>
      <c r="F58" s="230">
        <v>14</v>
      </c>
      <c r="G58" s="230">
        <v>674</v>
      </c>
      <c r="H58" s="232">
        <v>2.2000000000000001E-3</v>
      </c>
      <c r="I58" s="232">
        <v>8.0000000000000004E-4</v>
      </c>
    </row>
    <row r="59" spans="1:9" ht="16.5" thickBot="1" x14ac:dyDescent="0.3">
      <c r="A59" s="229" t="s">
        <v>59</v>
      </c>
      <c r="B59" s="230">
        <v>1</v>
      </c>
      <c r="C59" s="230">
        <v>56</v>
      </c>
      <c r="D59" s="230">
        <v>4</v>
      </c>
      <c r="E59" s="230">
        <v>80</v>
      </c>
      <c r="F59" s="230">
        <v>5</v>
      </c>
      <c r="G59" s="230">
        <v>136</v>
      </c>
      <c r="H59" s="232">
        <v>4.0000000000000002E-4</v>
      </c>
      <c r="I59" s="232">
        <v>2.9999999999999997E-4</v>
      </c>
    </row>
    <row r="60" spans="1:9" ht="16.5" thickBot="1" x14ac:dyDescent="0.3">
      <c r="A60" s="229" t="s">
        <v>60</v>
      </c>
      <c r="B60" s="230">
        <v>3</v>
      </c>
      <c r="C60" s="230">
        <v>188</v>
      </c>
      <c r="D60" s="230">
        <v>22</v>
      </c>
      <c r="E60" s="230">
        <v>918</v>
      </c>
      <c r="F60" s="230">
        <v>25</v>
      </c>
      <c r="G60" s="231">
        <v>1106</v>
      </c>
      <c r="H60" s="232">
        <v>3.5999999999999999E-3</v>
      </c>
      <c r="I60" s="232">
        <v>1.1999999999999999E-3</v>
      </c>
    </row>
    <row r="61" spans="1:9" ht="16.5" thickBot="1" x14ac:dyDescent="0.3">
      <c r="A61" s="229" t="s">
        <v>61</v>
      </c>
      <c r="B61" s="230">
        <v>0</v>
      </c>
      <c r="C61" s="230">
        <v>0</v>
      </c>
      <c r="D61" s="230">
        <v>4</v>
      </c>
      <c r="E61" s="230">
        <v>171</v>
      </c>
      <c r="F61" s="230">
        <v>4</v>
      </c>
      <c r="G61" s="230">
        <v>171</v>
      </c>
      <c r="H61" s="232">
        <v>5.9999999999999995E-4</v>
      </c>
      <c r="I61" s="232">
        <v>2.9999999999999997E-4</v>
      </c>
    </row>
    <row r="62" spans="1:9" ht="16.5" thickBot="1" x14ac:dyDescent="0.3">
      <c r="A62" s="229" t="s">
        <v>62</v>
      </c>
      <c r="B62" s="230">
        <v>0</v>
      </c>
      <c r="C62" s="230">
        <v>0</v>
      </c>
      <c r="D62" s="230">
        <v>1</v>
      </c>
      <c r="E62" s="230">
        <v>36</v>
      </c>
      <c r="F62" s="230">
        <v>1</v>
      </c>
      <c r="G62" s="230">
        <v>36</v>
      </c>
      <c r="H62" s="232">
        <v>1E-4</v>
      </c>
      <c r="I62" s="232">
        <v>1E-4</v>
      </c>
    </row>
    <row r="63" spans="1:9" ht="16.5" thickBot="1" x14ac:dyDescent="0.3">
      <c r="A63" s="229" t="s">
        <v>63</v>
      </c>
      <c r="B63" s="230">
        <v>1</v>
      </c>
      <c r="C63" s="230">
        <v>124</v>
      </c>
      <c r="D63" s="230">
        <v>13</v>
      </c>
      <c r="E63" s="230">
        <v>420</v>
      </c>
      <c r="F63" s="230">
        <v>14</v>
      </c>
      <c r="G63" s="230">
        <v>544</v>
      </c>
      <c r="H63" s="232">
        <v>1.8E-3</v>
      </c>
      <c r="I63" s="232">
        <v>1.1999999999999999E-3</v>
      </c>
    </row>
    <row r="64" spans="1:9" ht="16.5" thickBot="1" x14ac:dyDescent="0.3">
      <c r="A64" s="229" t="s">
        <v>64</v>
      </c>
      <c r="B64" s="230">
        <v>0</v>
      </c>
      <c r="C64" s="230">
        <v>0</v>
      </c>
      <c r="D64" s="230">
        <v>1</v>
      </c>
      <c r="E64" s="230">
        <v>37</v>
      </c>
      <c r="F64" s="230">
        <v>1</v>
      </c>
      <c r="G64" s="230">
        <v>37</v>
      </c>
      <c r="H64" s="232">
        <v>1E-4</v>
      </c>
      <c r="I64" s="232">
        <v>1E-4</v>
      </c>
    </row>
    <row r="65" spans="1:9" ht="16.5" thickBot="1" x14ac:dyDescent="0.3">
      <c r="A65" s="229" t="s">
        <v>65</v>
      </c>
      <c r="B65" s="230">
        <v>0</v>
      </c>
      <c r="C65" s="230">
        <v>0</v>
      </c>
      <c r="D65" s="230">
        <v>7</v>
      </c>
      <c r="E65" s="230">
        <v>336</v>
      </c>
      <c r="F65" s="230">
        <v>7</v>
      </c>
      <c r="G65" s="230">
        <v>336</v>
      </c>
      <c r="H65" s="232">
        <v>1.1000000000000001E-3</v>
      </c>
      <c r="I65" s="232">
        <v>2.9999999999999997E-4</v>
      </c>
    </row>
    <row r="66" spans="1:9" ht="16.5" thickBot="1" x14ac:dyDescent="0.3">
      <c r="A66" s="229" t="s">
        <v>66</v>
      </c>
      <c r="B66" s="230">
        <v>2</v>
      </c>
      <c r="C66" s="230">
        <v>588</v>
      </c>
      <c r="D66" s="230">
        <v>39</v>
      </c>
      <c r="E66" s="231">
        <v>1838</v>
      </c>
      <c r="F66" s="230">
        <v>41</v>
      </c>
      <c r="G66" s="231">
        <v>2426</v>
      </c>
      <c r="H66" s="232">
        <v>8.0000000000000002E-3</v>
      </c>
      <c r="I66" s="232">
        <v>5.1000000000000004E-3</v>
      </c>
    </row>
    <row r="67" spans="1:9" ht="16.5" thickBot="1" x14ac:dyDescent="0.3">
      <c r="A67" s="229" t="s">
        <v>67</v>
      </c>
      <c r="B67" s="230">
        <v>1</v>
      </c>
      <c r="C67" s="230">
        <v>57</v>
      </c>
      <c r="D67" s="230">
        <v>16</v>
      </c>
      <c r="E67" s="230">
        <v>765</v>
      </c>
      <c r="F67" s="230">
        <v>17</v>
      </c>
      <c r="G67" s="230">
        <v>822</v>
      </c>
      <c r="H67" s="232">
        <v>2.7000000000000001E-3</v>
      </c>
      <c r="I67" s="232">
        <v>2.2000000000000001E-3</v>
      </c>
    </row>
    <row r="68" spans="1:9" ht="16.5" thickBot="1" x14ac:dyDescent="0.3">
      <c r="A68" s="229" t="s">
        <v>68</v>
      </c>
      <c r="B68" s="230">
        <v>0</v>
      </c>
      <c r="C68" s="230">
        <v>0</v>
      </c>
      <c r="D68" s="230">
        <v>7</v>
      </c>
      <c r="E68" s="230">
        <v>302</v>
      </c>
      <c r="F68" s="230">
        <v>7</v>
      </c>
      <c r="G68" s="230">
        <v>302</v>
      </c>
      <c r="H68" s="232">
        <v>1E-3</v>
      </c>
      <c r="I68" s="232">
        <v>5.9999999999999995E-4</v>
      </c>
    </row>
    <row r="69" spans="1:9" ht="16.5" thickBot="1" x14ac:dyDescent="0.3">
      <c r="A69" s="229" t="s">
        <v>69</v>
      </c>
      <c r="B69" s="230">
        <v>5</v>
      </c>
      <c r="C69" s="230">
        <v>419</v>
      </c>
      <c r="D69" s="230">
        <v>29</v>
      </c>
      <c r="E69" s="231">
        <v>1179</v>
      </c>
      <c r="F69" s="230">
        <v>34</v>
      </c>
      <c r="G69" s="231">
        <v>1598</v>
      </c>
      <c r="H69" s="232">
        <v>5.3E-3</v>
      </c>
      <c r="I69" s="232">
        <v>2.2000000000000001E-3</v>
      </c>
    </row>
    <row r="70" spans="1:9" ht="16.5" thickBot="1" x14ac:dyDescent="0.3">
      <c r="A70" s="229" t="s">
        <v>70</v>
      </c>
      <c r="B70" s="230">
        <v>1</v>
      </c>
      <c r="C70" s="230">
        <v>104</v>
      </c>
      <c r="D70" s="230">
        <v>12</v>
      </c>
      <c r="E70" s="230">
        <v>540</v>
      </c>
      <c r="F70" s="230">
        <v>13</v>
      </c>
      <c r="G70" s="230">
        <v>644</v>
      </c>
      <c r="H70" s="232">
        <v>2.0999999999999999E-3</v>
      </c>
      <c r="I70" s="232">
        <v>8.0000000000000004E-4</v>
      </c>
    </row>
    <row r="71" spans="1:9" ht="16.5" thickBot="1" x14ac:dyDescent="0.3">
      <c r="A71" s="229" t="s">
        <v>71</v>
      </c>
      <c r="B71" s="230">
        <v>0</v>
      </c>
      <c r="C71" s="230">
        <v>0</v>
      </c>
      <c r="D71" s="230">
        <v>7</v>
      </c>
      <c r="E71" s="230">
        <v>350</v>
      </c>
      <c r="F71" s="230">
        <v>7</v>
      </c>
      <c r="G71" s="230">
        <v>350</v>
      </c>
      <c r="H71" s="232">
        <v>1.1999999999999999E-3</v>
      </c>
      <c r="I71" s="232">
        <v>2.9999999999999997E-4</v>
      </c>
    </row>
    <row r="72" spans="1:9" ht="16.5" thickBot="1" x14ac:dyDescent="0.3">
      <c r="A72" s="229" t="s">
        <v>72</v>
      </c>
      <c r="B72" s="230">
        <v>1</v>
      </c>
      <c r="C72" s="230">
        <v>122</v>
      </c>
      <c r="D72" s="230">
        <v>2</v>
      </c>
      <c r="E72" s="230">
        <v>80</v>
      </c>
      <c r="F72" s="230">
        <v>3</v>
      </c>
      <c r="G72" s="230">
        <v>202</v>
      </c>
      <c r="H72" s="232">
        <v>6.9999999999999999E-4</v>
      </c>
      <c r="I72" s="232">
        <v>4.0000000000000002E-4</v>
      </c>
    </row>
    <row r="73" spans="1:9" ht="16.5" thickBot="1" x14ac:dyDescent="0.3">
      <c r="A73" s="229" t="s">
        <v>73</v>
      </c>
      <c r="B73" s="230">
        <v>0</v>
      </c>
      <c r="C73" s="230">
        <v>0</v>
      </c>
      <c r="D73" s="230">
        <v>4</v>
      </c>
      <c r="E73" s="230">
        <v>121</v>
      </c>
      <c r="F73" s="230">
        <v>4</v>
      </c>
      <c r="G73" s="230">
        <v>121</v>
      </c>
      <c r="H73" s="232">
        <v>4.0000000000000002E-4</v>
      </c>
      <c r="I73" s="232">
        <v>5.0000000000000001E-4</v>
      </c>
    </row>
    <row r="74" spans="1:9" ht="16.5" thickBot="1" x14ac:dyDescent="0.3">
      <c r="A74" s="229" t="s">
        <v>74</v>
      </c>
      <c r="B74" s="230">
        <v>1</v>
      </c>
      <c r="C74" s="230">
        <v>50</v>
      </c>
      <c r="D74" s="230">
        <v>9</v>
      </c>
      <c r="E74" s="230">
        <v>407</v>
      </c>
      <c r="F74" s="230">
        <v>10</v>
      </c>
      <c r="G74" s="230">
        <v>457</v>
      </c>
      <c r="H74" s="232">
        <v>1.5E-3</v>
      </c>
      <c r="I74" s="232">
        <v>1.6000000000000001E-3</v>
      </c>
    </row>
    <row r="75" spans="1:9" ht="16.5" thickBot="1" x14ac:dyDescent="0.3">
      <c r="A75" s="229" t="s">
        <v>75</v>
      </c>
      <c r="B75" s="230">
        <v>1</v>
      </c>
      <c r="C75" s="230">
        <v>88</v>
      </c>
      <c r="D75" s="230">
        <v>6</v>
      </c>
      <c r="E75" s="230">
        <v>120</v>
      </c>
      <c r="F75" s="230">
        <v>7</v>
      </c>
      <c r="G75" s="230">
        <v>208</v>
      </c>
      <c r="H75" s="232">
        <v>6.9999999999999999E-4</v>
      </c>
      <c r="I75" s="232">
        <v>4.0000000000000002E-4</v>
      </c>
    </row>
    <row r="76" spans="1:9" ht="16.5" thickBot="1" x14ac:dyDescent="0.3">
      <c r="A76" s="233" t="s">
        <v>76</v>
      </c>
      <c r="B76" s="234">
        <v>26</v>
      </c>
      <c r="C76" s="235">
        <v>2346</v>
      </c>
      <c r="D76" s="234">
        <v>294</v>
      </c>
      <c r="E76" s="235">
        <v>13210</v>
      </c>
      <c r="F76" s="234">
        <v>320</v>
      </c>
      <c r="G76" s="235">
        <v>15556</v>
      </c>
      <c r="H76" s="232">
        <v>5.1299999999999998E-2</v>
      </c>
      <c r="I76" s="236">
        <v>2.6100000000000002E-2</v>
      </c>
    </row>
    <row r="77" spans="1:9" ht="16.5" thickBot="1" x14ac:dyDescent="0.3">
      <c r="A77" s="233" t="s">
        <v>77</v>
      </c>
      <c r="B77" s="234">
        <v>226</v>
      </c>
      <c r="C77" s="235">
        <v>31530</v>
      </c>
      <c r="D77" s="235">
        <v>2684</v>
      </c>
      <c r="E77" s="235">
        <v>271943</v>
      </c>
      <c r="F77" s="235">
        <v>2910</v>
      </c>
      <c r="G77" s="235">
        <v>303473</v>
      </c>
      <c r="H77" s="236">
        <v>1</v>
      </c>
      <c r="I77" s="236">
        <v>1</v>
      </c>
    </row>
    <row r="78" spans="1:9" x14ac:dyDescent="0.25">
      <c r="A78" s="46"/>
    </row>
    <row r="79" spans="1:9" x14ac:dyDescent="0.25">
      <c r="A79" s="49" t="s">
        <v>501</v>
      </c>
    </row>
  </sheetData>
  <sheetProtection algorithmName="SHA-512" hashValue="RhNxgOjBcRaNtCjNmbXNdICCNg/ibkAZ8loR5vwo3uEyfxmQX5qLjOyOW3e1rwGzphAyu68UyuPaZY/K0ji7Vg==" saltValue="m+QKU7sNSWDJhnSSK/WEdA==" spinCount="100000" sheet="1" objects="1" scenarios="1" formatCells="0" formatColumns="0" formatRows="0"/>
  <mergeCells count="6">
    <mergeCell ref="B2:C2"/>
    <mergeCell ref="D2:E2"/>
    <mergeCell ref="F2:I2"/>
    <mergeCell ref="A4:I4"/>
    <mergeCell ref="A13:I13"/>
    <mergeCell ref="A44:I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workbookViewId="0">
      <selection activeCell="E15" sqref="E15"/>
    </sheetView>
  </sheetViews>
  <sheetFormatPr defaultColWidth="11" defaultRowHeight="15.75" x14ac:dyDescent="0.25"/>
  <sheetData>
    <row r="1" spans="1:7" x14ac:dyDescent="0.25">
      <c r="A1" s="45" t="s">
        <v>124</v>
      </c>
    </row>
    <row r="2" spans="1:7" x14ac:dyDescent="0.25">
      <c r="A2" s="12"/>
      <c r="B2" s="156" t="s">
        <v>78</v>
      </c>
      <c r="C2" s="156"/>
      <c r="D2" s="156"/>
      <c r="E2" s="156"/>
      <c r="F2" s="156"/>
      <c r="G2" s="156"/>
    </row>
    <row r="3" spans="1:7" ht="39" x14ac:dyDescent="0.25">
      <c r="A3" s="13"/>
      <c r="B3" s="3" t="s">
        <v>79</v>
      </c>
      <c r="C3" s="3" t="s">
        <v>80</v>
      </c>
      <c r="D3" s="3" t="s">
        <v>81</v>
      </c>
      <c r="E3" s="3" t="s">
        <v>82</v>
      </c>
      <c r="F3" s="3" t="s">
        <v>83</v>
      </c>
      <c r="G3" s="3" t="s">
        <v>84</v>
      </c>
    </row>
    <row r="4" spans="1:7" x14ac:dyDescent="0.25">
      <c r="A4" s="157" t="s">
        <v>4</v>
      </c>
      <c r="B4" s="157"/>
      <c r="C4" s="157"/>
      <c r="D4" s="157"/>
      <c r="E4" s="157"/>
      <c r="F4" s="157"/>
      <c r="G4" s="157"/>
    </row>
    <row r="5" spans="1:7" x14ac:dyDescent="0.25">
      <c r="A5" s="4" t="s">
        <v>5</v>
      </c>
      <c r="B5" s="14">
        <v>55848</v>
      </c>
      <c r="C5" s="15">
        <v>0.67899478425794213</v>
      </c>
      <c r="D5" s="14">
        <v>20678</v>
      </c>
      <c r="E5" s="15">
        <v>0.2514011987696198</v>
      </c>
      <c r="F5" s="14">
        <v>5725</v>
      </c>
      <c r="G5" s="15">
        <v>6.9604016972438024E-2</v>
      </c>
    </row>
    <row r="6" spans="1:7" x14ac:dyDescent="0.25">
      <c r="A6" s="4" t="s">
        <v>6</v>
      </c>
      <c r="B6" s="14">
        <v>29746</v>
      </c>
      <c r="C6" s="15">
        <v>0.67347400833182391</v>
      </c>
      <c r="D6" s="14">
        <v>11372</v>
      </c>
      <c r="E6" s="15">
        <v>0.25747147255931896</v>
      </c>
      <c r="F6" s="14">
        <v>3050</v>
      </c>
      <c r="G6" s="15">
        <v>6.9054519108857085E-2</v>
      </c>
    </row>
    <row r="7" spans="1:7" x14ac:dyDescent="0.25">
      <c r="A7" s="4" t="s">
        <v>7</v>
      </c>
      <c r="B7" s="14">
        <v>42026</v>
      </c>
      <c r="C7" s="15">
        <v>0.67217939285371553</v>
      </c>
      <c r="D7" s="14">
        <v>16189</v>
      </c>
      <c r="E7" s="15">
        <v>0.25893285563481655</v>
      </c>
      <c r="F7" s="14">
        <v>4307</v>
      </c>
      <c r="G7" s="15">
        <v>6.8887751511467962E-2</v>
      </c>
    </row>
    <row r="8" spans="1:7" x14ac:dyDescent="0.25">
      <c r="A8" s="4" t="s">
        <v>8</v>
      </c>
      <c r="B8" s="14">
        <v>73026</v>
      </c>
      <c r="C8" s="15">
        <v>0.61300964516860157</v>
      </c>
      <c r="D8" s="14">
        <v>36109</v>
      </c>
      <c r="E8" s="15">
        <v>0.30311348392891618</v>
      </c>
      <c r="F8" s="14">
        <v>9992</v>
      </c>
      <c r="G8" s="15">
        <v>8.387687090248222E-2</v>
      </c>
    </row>
    <row r="9" spans="1:7" x14ac:dyDescent="0.25">
      <c r="A9" s="4" t="s">
        <v>9</v>
      </c>
      <c r="B9" s="14">
        <v>39949</v>
      </c>
      <c r="C9" s="15">
        <v>0.65040213604246033</v>
      </c>
      <c r="D9" s="14">
        <v>15126</v>
      </c>
      <c r="E9" s="15">
        <v>0.24626355377552017</v>
      </c>
      <c r="F9" s="14">
        <v>6347</v>
      </c>
      <c r="G9" s="15">
        <v>0.10333431018201947</v>
      </c>
    </row>
    <row r="10" spans="1:7" x14ac:dyDescent="0.25">
      <c r="A10" s="4" t="s">
        <v>10</v>
      </c>
      <c r="B10" s="14">
        <v>32700</v>
      </c>
      <c r="C10" s="15">
        <v>0.62109441774772556</v>
      </c>
      <c r="D10" s="14">
        <v>14856</v>
      </c>
      <c r="E10" s="15">
        <v>0.28217060153089329</v>
      </c>
      <c r="F10" s="14">
        <v>5093</v>
      </c>
      <c r="G10" s="15">
        <v>9.6734980721381217E-2</v>
      </c>
    </row>
    <row r="11" spans="1:7" x14ac:dyDescent="0.25">
      <c r="A11" s="4" t="s">
        <v>11</v>
      </c>
      <c r="B11" s="14">
        <v>29476</v>
      </c>
      <c r="C11" s="15">
        <v>0.81274988281357707</v>
      </c>
      <c r="D11" s="14">
        <v>5842</v>
      </c>
      <c r="E11" s="15">
        <v>0.16108307828053051</v>
      </c>
      <c r="F11" s="14">
        <v>949</v>
      </c>
      <c r="G11" s="15">
        <v>2.616703890589241E-2</v>
      </c>
    </row>
    <row r="12" spans="1:7" x14ac:dyDescent="0.25">
      <c r="A12" s="8" t="s">
        <v>12</v>
      </c>
      <c r="B12" s="16">
        <v>302771</v>
      </c>
      <c r="C12" s="17">
        <v>0.66048655558609615</v>
      </c>
      <c r="D12" s="16">
        <v>120172</v>
      </c>
      <c r="E12" s="17">
        <v>0.26215189155464808</v>
      </c>
      <c r="F12" s="16">
        <v>35463</v>
      </c>
      <c r="G12" s="17">
        <v>7.7361552859255764E-2</v>
      </c>
    </row>
    <row r="13" spans="1:7" x14ac:dyDescent="0.25">
      <c r="A13" s="155" t="s">
        <v>13</v>
      </c>
      <c r="B13" s="155"/>
      <c r="C13" s="155"/>
      <c r="D13" s="155"/>
      <c r="E13" s="155"/>
      <c r="F13" s="155"/>
      <c r="G13" s="155"/>
    </row>
    <row r="14" spans="1:7" x14ac:dyDescent="0.25">
      <c r="A14" s="4" t="s">
        <v>14</v>
      </c>
      <c r="B14" s="14">
        <v>8036</v>
      </c>
      <c r="C14" s="15">
        <v>0.83673469387755106</v>
      </c>
      <c r="D14" s="14">
        <v>1228</v>
      </c>
      <c r="E14" s="15">
        <v>0.12786339025406082</v>
      </c>
      <c r="F14" s="14" t="s">
        <v>85</v>
      </c>
      <c r="G14" s="15" t="s">
        <v>85</v>
      </c>
    </row>
    <row r="15" spans="1:7" x14ac:dyDescent="0.25">
      <c r="A15" s="4" t="s">
        <v>15</v>
      </c>
      <c r="B15" s="14">
        <v>2847</v>
      </c>
      <c r="C15" s="15">
        <v>0.71785173978819972</v>
      </c>
      <c r="D15" s="14">
        <v>1080</v>
      </c>
      <c r="E15" s="15">
        <v>0.27231467473524962</v>
      </c>
      <c r="F15" s="14" t="s">
        <v>85</v>
      </c>
      <c r="G15" s="15" t="s">
        <v>85</v>
      </c>
    </row>
    <row r="16" spans="1:7" x14ac:dyDescent="0.25">
      <c r="A16" s="4" t="s">
        <v>16</v>
      </c>
      <c r="B16" s="14">
        <v>10694</v>
      </c>
      <c r="C16" s="15">
        <v>0.65080331061343721</v>
      </c>
      <c r="D16" s="14">
        <v>4467</v>
      </c>
      <c r="E16" s="15">
        <v>0.27184761441090555</v>
      </c>
      <c r="F16" s="14">
        <v>1271</v>
      </c>
      <c r="G16" s="15">
        <v>7.7349074975657253E-2</v>
      </c>
    </row>
    <row r="17" spans="1:7" x14ac:dyDescent="0.25">
      <c r="A17" s="4" t="s">
        <v>17</v>
      </c>
      <c r="B17" s="14">
        <v>4933</v>
      </c>
      <c r="C17" s="15">
        <v>0.83173157983476653</v>
      </c>
      <c r="D17" s="14">
        <v>818</v>
      </c>
      <c r="E17" s="15">
        <v>0.13791940650817738</v>
      </c>
      <c r="F17" s="14" t="s">
        <v>85</v>
      </c>
      <c r="G17" s="15" t="s">
        <v>85</v>
      </c>
    </row>
    <row r="18" spans="1:7" x14ac:dyDescent="0.25">
      <c r="A18" s="4" t="s">
        <v>18</v>
      </c>
      <c r="B18" s="14">
        <v>2632</v>
      </c>
      <c r="C18" s="15">
        <v>0.68292682926829273</v>
      </c>
      <c r="D18" s="14">
        <v>1023</v>
      </c>
      <c r="E18" s="15">
        <v>0.26543850544888425</v>
      </c>
      <c r="F18" s="14" t="s">
        <v>85</v>
      </c>
      <c r="G18" s="15" t="s">
        <v>85</v>
      </c>
    </row>
    <row r="19" spans="1:7" x14ac:dyDescent="0.25">
      <c r="A19" s="4" t="s">
        <v>19</v>
      </c>
      <c r="B19" s="14">
        <v>3349</v>
      </c>
      <c r="C19" s="15">
        <v>0.65563821456538762</v>
      </c>
      <c r="D19" s="14">
        <v>1088</v>
      </c>
      <c r="E19" s="15">
        <v>0.21299921691464369</v>
      </c>
      <c r="F19" s="14" t="s">
        <v>85</v>
      </c>
      <c r="G19" s="15" t="s">
        <v>85</v>
      </c>
    </row>
    <row r="20" spans="1:7" x14ac:dyDescent="0.25">
      <c r="A20" s="4" t="s">
        <v>20</v>
      </c>
      <c r="B20" s="14">
        <v>10116</v>
      </c>
      <c r="C20" s="15">
        <v>0.76828434723171568</v>
      </c>
      <c r="D20" s="14">
        <v>2466</v>
      </c>
      <c r="E20" s="15">
        <v>0.18728639781271361</v>
      </c>
      <c r="F20" s="14" t="s">
        <v>85</v>
      </c>
      <c r="G20" s="15" t="s">
        <v>85</v>
      </c>
    </row>
    <row r="21" spans="1:7" x14ac:dyDescent="0.25">
      <c r="A21" s="4" t="s">
        <v>21</v>
      </c>
      <c r="B21" s="14">
        <v>9037</v>
      </c>
      <c r="C21" s="15">
        <v>0.79530053683006252</v>
      </c>
      <c r="D21" s="14">
        <v>1816</v>
      </c>
      <c r="E21" s="15">
        <v>0.15981694974918595</v>
      </c>
      <c r="F21" s="14" t="s">
        <v>85</v>
      </c>
      <c r="G21" s="15" t="s">
        <v>85</v>
      </c>
    </row>
    <row r="22" spans="1:7" x14ac:dyDescent="0.25">
      <c r="A22" s="4" t="s">
        <v>22</v>
      </c>
      <c r="B22" s="14">
        <v>2571</v>
      </c>
      <c r="C22" s="15">
        <v>0.76654740608228977</v>
      </c>
      <c r="D22" s="14">
        <v>669</v>
      </c>
      <c r="E22" s="15">
        <v>0.19946332737030412</v>
      </c>
      <c r="F22" s="14">
        <v>114</v>
      </c>
      <c r="G22" s="15">
        <v>3.3989266547406083E-2</v>
      </c>
    </row>
    <row r="23" spans="1:7" x14ac:dyDescent="0.25">
      <c r="A23" s="4" t="s">
        <v>23</v>
      </c>
      <c r="B23" s="14">
        <v>3831</v>
      </c>
      <c r="C23" s="15">
        <v>0.76788935658448587</v>
      </c>
      <c r="D23" s="14">
        <v>901</v>
      </c>
      <c r="E23" s="15">
        <v>0.18059731409100019</v>
      </c>
      <c r="F23" s="14" t="s">
        <v>85</v>
      </c>
      <c r="G23" s="15" t="s">
        <v>85</v>
      </c>
    </row>
    <row r="24" spans="1:7" x14ac:dyDescent="0.25">
      <c r="A24" s="4" t="s">
        <v>24</v>
      </c>
      <c r="B24" s="14">
        <v>1374</v>
      </c>
      <c r="C24" s="15">
        <v>0.79284477784189267</v>
      </c>
      <c r="D24" s="14" t="s">
        <v>85</v>
      </c>
      <c r="E24" s="15" t="s">
        <v>85</v>
      </c>
      <c r="F24" s="14" t="s">
        <v>85</v>
      </c>
      <c r="G24" s="15" t="s">
        <v>85</v>
      </c>
    </row>
    <row r="25" spans="1:7" x14ac:dyDescent="0.25">
      <c r="A25" s="4" t="s">
        <v>25</v>
      </c>
      <c r="B25" s="14">
        <v>2539</v>
      </c>
      <c r="C25" s="15">
        <v>0.70625869262865093</v>
      </c>
      <c r="D25" s="14">
        <v>1010</v>
      </c>
      <c r="E25" s="15">
        <v>0.28094575799721838</v>
      </c>
      <c r="F25" s="14" t="s">
        <v>85</v>
      </c>
      <c r="G25" s="15" t="s">
        <v>85</v>
      </c>
    </row>
    <row r="26" spans="1:7" x14ac:dyDescent="0.25">
      <c r="A26" s="4" t="s">
        <v>26</v>
      </c>
      <c r="B26" s="14">
        <v>7812</v>
      </c>
      <c r="C26" s="15">
        <v>0.68604549047159036</v>
      </c>
      <c r="D26" s="14">
        <v>3348</v>
      </c>
      <c r="E26" s="15">
        <v>0.29401949591639587</v>
      </c>
      <c r="F26" s="14" t="s">
        <v>85</v>
      </c>
      <c r="G26" s="15" t="s">
        <v>85</v>
      </c>
    </row>
    <row r="27" spans="1:7" x14ac:dyDescent="0.25">
      <c r="A27" s="4" t="s">
        <v>27</v>
      </c>
      <c r="B27" s="14">
        <v>14624</v>
      </c>
      <c r="C27" s="15">
        <v>0.63704478132078757</v>
      </c>
      <c r="D27" s="14">
        <v>5772</v>
      </c>
      <c r="E27" s="15">
        <v>0.25143753267119706</v>
      </c>
      <c r="F27" s="14">
        <v>2560</v>
      </c>
      <c r="G27" s="15">
        <v>0.11151768600801533</v>
      </c>
    </row>
    <row r="28" spans="1:7" x14ac:dyDescent="0.25">
      <c r="A28" s="4" t="s">
        <v>28</v>
      </c>
      <c r="B28" s="14">
        <v>7974</v>
      </c>
      <c r="C28" s="15">
        <v>0.63330950679056464</v>
      </c>
      <c r="D28" s="14">
        <v>3691</v>
      </c>
      <c r="E28" s="15">
        <v>0.29314589786355333</v>
      </c>
      <c r="F28" s="14">
        <v>926</v>
      </c>
      <c r="G28" s="15">
        <v>7.354459534588198E-2</v>
      </c>
    </row>
    <row r="29" spans="1:7" x14ac:dyDescent="0.25">
      <c r="A29" s="4" t="s">
        <v>29</v>
      </c>
      <c r="B29" s="14">
        <v>7641</v>
      </c>
      <c r="C29" s="15">
        <v>0.71059239282060815</v>
      </c>
      <c r="D29" s="14">
        <v>2091</v>
      </c>
      <c r="E29" s="15">
        <v>0.19445736073653863</v>
      </c>
      <c r="F29" s="14">
        <v>1021</v>
      </c>
      <c r="G29" s="15">
        <v>9.4950246442853159E-2</v>
      </c>
    </row>
    <row r="30" spans="1:7" x14ac:dyDescent="0.25">
      <c r="A30" s="4" t="s">
        <v>30</v>
      </c>
      <c r="B30" s="14">
        <v>6296</v>
      </c>
      <c r="C30" s="15">
        <v>0.69392703626143504</v>
      </c>
      <c r="D30" s="14">
        <v>2092</v>
      </c>
      <c r="E30" s="15">
        <v>0.230574231235534</v>
      </c>
      <c r="F30" s="14">
        <v>685</v>
      </c>
      <c r="G30" s="15">
        <v>7.5498732503030977E-2</v>
      </c>
    </row>
    <row r="31" spans="1:7" x14ac:dyDescent="0.25">
      <c r="A31" s="4" t="s">
        <v>31</v>
      </c>
      <c r="B31" s="14">
        <v>3157</v>
      </c>
      <c r="C31" s="15">
        <v>0.85439783491204335</v>
      </c>
      <c r="D31" s="14" t="s">
        <v>85</v>
      </c>
      <c r="E31" s="15" t="s">
        <v>85</v>
      </c>
      <c r="F31" s="14" t="s">
        <v>85</v>
      </c>
      <c r="G31" s="15" t="s">
        <v>85</v>
      </c>
    </row>
    <row r="32" spans="1:7" x14ac:dyDescent="0.25">
      <c r="A32" s="4" t="s">
        <v>32</v>
      </c>
      <c r="B32" s="14">
        <v>5275</v>
      </c>
      <c r="C32" s="15">
        <v>0.63416686703534508</v>
      </c>
      <c r="D32" s="14">
        <v>2572</v>
      </c>
      <c r="E32" s="15">
        <v>0.30920894445780234</v>
      </c>
      <c r="F32" s="14" t="s">
        <v>85</v>
      </c>
      <c r="G32" s="15" t="s">
        <v>85</v>
      </c>
    </row>
    <row r="33" spans="1:7" x14ac:dyDescent="0.25">
      <c r="A33" s="4" t="s">
        <v>33</v>
      </c>
      <c r="B33" s="14">
        <v>10994</v>
      </c>
      <c r="C33" s="15">
        <v>0.64116171925118093</v>
      </c>
      <c r="D33" s="14">
        <v>4331</v>
      </c>
      <c r="E33" s="15">
        <v>0.25258062634863243</v>
      </c>
      <c r="F33" s="14">
        <v>1822</v>
      </c>
      <c r="G33" s="15">
        <v>0.10625765440018663</v>
      </c>
    </row>
    <row r="34" spans="1:7" x14ac:dyDescent="0.25">
      <c r="A34" s="4" t="s">
        <v>34</v>
      </c>
      <c r="B34" s="14">
        <v>11725</v>
      </c>
      <c r="C34" s="15">
        <v>0.58625000000000005</v>
      </c>
      <c r="D34" s="14">
        <v>7101</v>
      </c>
      <c r="E34" s="15">
        <v>0.35504999999999998</v>
      </c>
      <c r="F34" s="14">
        <v>1174</v>
      </c>
      <c r="G34" s="15">
        <v>5.8700000000000002E-2</v>
      </c>
    </row>
    <row r="35" spans="1:7" x14ac:dyDescent="0.25">
      <c r="A35" s="4" t="s">
        <v>35</v>
      </c>
      <c r="B35" s="14">
        <v>13093</v>
      </c>
      <c r="C35" s="15">
        <v>0.63871408361383486</v>
      </c>
      <c r="D35" s="14">
        <v>5250</v>
      </c>
      <c r="E35" s="15">
        <v>0.25611005414898286</v>
      </c>
      <c r="F35" s="14">
        <v>2156</v>
      </c>
      <c r="G35" s="15">
        <v>0.1051758622371823</v>
      </c>
    </row>
    <row r="36" spans="1:7" x14ac:dyDescent="0.25">
      <c r="A36" s="4" t="s">
        <v>36</v>
      </c>
      <c r="B36" s="14">
        <v>3147</v>
      </c>
      <c r="C36" s="15">
        <v>0.81129156999226604</v>
      </c>
      <c r="D36" s="14">
        <v>732</v>
      </c>
      <c r="E36" s="15">
        <v>0.18870843000773396</v>
      </c>
      <c r="F36" s="14" t="s">
        <v>85</v>
      </c>
      <c r="G36" s="15" t="s">
        <v>85</v>
      </c>
    </row>
    <row r="37" spans="1:7" x14ac:dyDescent="0.25">
      <c r="A37" s="4" t="s">
        <v>37</v>
      </c>
      <c r="B37" s="14">
        <v>10644</v>
      </c>
      <c r="C37" s="15">
        <v>0.78698706099815152</v>
      </c>
      <c r="D37" s="14">
        <v>2365</v>
      </c>
      <c r="E37" s="15">
        <v>0.17486136783733827</v>
      </c>
      <c r="F37" s="14" t="s">
        <v>85</v>
      </c>
      <c r="G37" s="15" t="s">
        <v>85</v>
      </c>
    </row>
    <row r="38" spans="1:7" x14ac:dyDescent="0.25">
      <c r="A38" s="4" t="s">
        <v>38</v>
      </c>
      <c r="B38" s="14">
        <v>9524</v>
      </c>
      <c r="C38" s="15">
        <v>0.60600661745991347</v>
      </c>
      <c r="D38" s="14">
        <v>5453</v>
      </c>
      <c r="E38" s="15">
        <v>0.34697123950114533</v>
      </c>
      <c r="F38" s="14">
        <v>739</v>
      </c>
      <c r="G38" s="15">
        <v>4.7022143038941207E-2</v>
      </c>
    </row>
    <row r="39" spans="1:7" x14ac:dyDescent="0.25">
      <c r="A39" s="4" t="s">
        <v>39</v>
      </c>
      <c r="B39" s="14">
        <v>3036</v>
      </c>
      <c r="C39" s="15">
        <v>0.7412109375</v>
      </c>
      <c r="D39" s="14">
        <v>701</v>
      </c>
      <c r="E39" s="15">
        <v>0.171142578125</v>
      </c>
      <c r="F39" s="14" t="s">
        <v>85</v>
      </c>
      <c r="G39" s="15" t="s">
        <v>85</v>
      </c>
    </row>
    <row r="40" spans="1:7" x14ac:dyDescent="0.25">
      <c r="A40" s="4" t="s">
        <v>40</v>
      </c>
      <c r="B40" s="14">
        <v>8644</v>
      </c>
      <c r="C40" s="15">
        <v>0.76910757184802914</v>
      </c>
      <c r="D40" s="14">
        <v>1784</v>
      </c>
      <c r="E40" s="15">
        <v>0.15873298336150904</v>
      </c>
      <c r="F40" s="14">
        <v>811</v>
      </c>
      <c r="G40" s="15">
        <v>7.2159444790461783E-2</v>
      </c>
    </row>
    <row r="41" spans="1:7" x14ac:dyDescent="0.25">
      <c r="A41" s="4" t="s">
        <v>41</v>
      </c>
      <c r="B41" s="14">
        <v>1458</v>
      </c>
      <c r="C41" s="15">
        <v>0.6861176470588235</v>
      </c>
      <c r="D41" s="14">
        <v>625</v>
      </c>
      <c r="E41" s="15">
        <v>0.29411764705882354</v>
      </c>
      <c r="F41" s="14" t="s">
        <v>85</v>
      </c>
      <c r="G41" s="15" t="s">
        <v>85</v>
      </c>
    </row>
    <row r="42" spans="1:7" x14ac:dyDescent="0.25">
      <c r="A42" s="4" t="s">
        <v>42</v>
      </c>
      <c r="B42" s="14">
        <v>15236</v>
      </c>
      <c r="C42" s="15">
        <v>0.7665140614780902</v>
      </c>
      <c r="D42" s="14">
        <v>3963</v>
      </c>
      <c r="E42" s="15">
        <v>0.19937616340494038</v>
      </c>
      <c r="F42" s="14">
        <v>678</v>
      </c>
      <c r="G42" s="15">
        <v>3.410977511696936E-2</v>
      </c>
    </row>
    <row r="43" spans="1:7" x14ac:dyDescent="0.25">
      <c r="A43" s="8" t="s">
        <v>43</v>
      </c>
      <c r="B43" s="16">
        <v>202239</v>
      </c>
      <c r="C43" s="17">
        <v>0.69744320141255023</v>
      </c>
      <c r="D43" s="16">
        <v>68670</v>
      </c>
      <c r="E43" s="17">
        <v>0.23681596843833197</v>
      </c>
      <c r="F43" s="16">
        <v>19063</v>
      </c>
      <c r="G43" s="17">
        <v>6.5740830149117843E-2</v>
      </c>
    </row>
    <row r="44" spans="1:7" x14ac:dyDescent="0.25">
      <c r="A44" s="155" t="s">
        <v>44</v>
      </c>
      <c r="B44" s="155"/>
      <c r="C44" s="155"/>
      <c r="D44" s="155"/>
      <c r="E44" s="155"/>
      <c r="F44" s="155"/>
      <c r="G44" s="155"/>
    </row>
    <row r="45" spans="1:7" x14ac:dyDescent="0.25">
      <c r="A45" s="4" t="s">
        <v>45</v>
      </c>
      <c r="B45" s="14">
        <v>350</v>
      </c>
      <c r="C45" s="15">
        <v>0.77777777777777779</v>
      </c>
      <c r="D45" s="14" t="s">
        <v>85</v>
      </c>
      <c r="E45" s="15" t="s">
        <v>85</v>
      </c>
      <c r="F45" s="14" t="s">
        <v>85</v>
      </c>
      <c r="G45" s="15" t="s">
        <v>85</v>
      </c>
    </row>
    <row r="46" spans="1:7" x14ac:dyDescent="0.25">
      <c r="A46" s="4" t="s">
        <v>46</v>
      </c>
      <c r="B46" s="14">
        <v>461</v>
      </c>
      <c r="C46" s="15">
        <v>0.77348993288590606</v>
      </c>
      <c r="D46" s="14">
        <v>127</v>
      </c>
      <c r="E46" s="15">
        <v>0.21308724832214765</v>
      </c>
      <c r="F46" s="14" t="s">
        <v>85</v>
      </c>
      <c r="G46" s="15" t="s">
        <v>85</v>
      </c>
    </row>
    <row r="47" spans="1:7" x14ac:dyDescent="0.25">
      <c r="A47" s="4" t="s">
        <v>47</v>
      </c>
      <c r="B47" s="14">
        <v>121</v>
      </c>
      <c r="C47" s="15">
        <v>0.85815602836879434</v>
      </c>
      <c r="D47" s="14" t="s">
        <v>85</v>
      </c>
      <c r="E47" s="15" t="s">
        <v>85</v>
      </c>
      <c r="F47" s="14" t="s">
        <v>85</v>
      </c>
      <c r="G47" s="15" t="s">
        <v>85</v>
      </c>
    </row>
    <row r="48" spans="1:7" x14ac:dyDescent="0.25">
      <c r="A48" s="4" t="s">
        <v>48</v>
      </c>
      <c r="B48" s="14">
        <v>1294</v>
      </c>
      <c r="C48" s="15">
        <v>0.77299880525686981</v>
      </c>
      <c r="D48" s="14">
        <v>357</v>
      </c>
      <c r="E48" s="15">
        <v>0.2132616487455197</v>
      </c>
      <c r="F48" s="14" t="s">
        <v>85</v>
      </c>
      <c r="G48" s="15" t="s">
        <v>85</v>
      </c>
    </row>
    <row r="49" spans="1:7" x14ac:dyDescent="0.25">
      <c r="A49" s="4" t="s">
        <v>49</v>
      </c>
      <c r="B49" s="14">
        <v>409</v>
      </c>
      <c r="C49" s="15">
        <v>0.79263565891472865</v>
      </c>
      <c r="D49" s="14" t="s">
        <v>85</v>
      </c>
      <c r="E49" s="15" t="s">
        <v>85</v>
      </c>
      <c r="F49" s="14" t="s">
        <v>85</v>
      </c>
      <c r="G49" s="15" t="s">
        <v>85</v>
      </c>
    </row>
    <row r="50" spans="1:7" x14ac:dyDescent="0.25">
      <c r="A50" s="4" t="s">
        <v>50</v>
      </c>
      <c r="B50" s="14">
        <v>214</v>
      </c>
      <c r="C50" s="15">
        <v>0.77256317689530685</v>
      </c>
      <c r="D50" s="14">
        <v>59</v>
      </c>
      <c r="E50" s="15">
        <v>0.21299638989169675</v>
      </c>
      <c r="F50" s="14" t="s">
        <v>85</v>
      </c>
      <c r="G50" s="15" t="s">
        <v>85</v>
      </c>
    </row>
    <row r="51" spans="1:7" x14ac:dyDescent="0.25">
      <c r="A51" s="4" t="s">
        <v>51</v>
      </c>
      <c r="B51" s="14">
        <v>177</v>
      </c>
      <c r="C51" s="15">
        <v>0.85507246376811596</v>
      </c>
      <c r="D51" s="14" t="s">
        <v>85</v>
      </c>
      <c r="E51" s="15" t="s">
        <v>85</v>
      </c>
      <c r="F51" s="14" t="s">
        <v>85</v>
      </c>
      <c r="G51" s="15" t="s">
        <v>85</v>
      </c>
    </row>
    <row r="52" spans="1:7" x14ac:dyDescent="0.25">
      <c r="A52" s="4" t="s">
        <v>52</v>
      </c>
      <c r="B52" s="14">
        <v>739</v>
      </c>
      <c r="C52" s="15">
        <v>0.85730858468677495</v>
      </c>
      <c r="D52" s="14" t="s">
        <v>85</v>
      </c>
      <c r="E52" s="15" t="s">
        <v>85</v>
      </c>
      <c r="F52" s="14" t="s">
        <v>85</v>
      </c>
      <c r="G52" s="15" t="s">
        <v>85</v>
      </c>
    </row>
    <row r="53" spans="1:7" x14ac:dyDescent="0.25">
      <c r="A53" s="4" t="s">
        <v>53</v>
      </c>
      <c r="B53" s="14">
        <v>193</v>
      </c>
      <c r="C53" s="15">
        <v>0.77510040160642568</v>
      </c>
      <c r="D53" s="14">
        <v>53</v>
      </c>
      <c r="E53" s="15">
        <v>0.21285140562248997</v>
      </c>
      <c r="F53" s="14" t="s">
        <v>85</v>
      </c>
      <c r="G53" s="15" t="s">
        <v>85</v>
      </c>
    </row>
    <row r="54" spans="1:7" x14ac:dyDescent="0.25">
      <c r="A54" s="4" t="s">
        <v>54</v>
      </c>
      <c r="B54" s="14">
        <v>61</v>
      </c>
      <c r="C54" s="15">
        <v>0.62244897959183676</v>
      </c>
      <c r="D54" s="14" t="s">
        <v>85</v>
      </c>
      <c r="E54" s="15" t="s">
        <v>85</v>
      </c>
      <c r="F54" s="14" t="s">
        <v>85</v>
      </c>
      <c r="G54" s="15" t="s">
        <v>85</v>
      </c>
    </row>
    <row r="55" spans="1:7" x14ac:dyDescent="0.25">
      <c r="A55" s="4" t="s">
        <v>55</v>
      </c>
      <c r="B55" s="14">
        <v>229</v>
      </c>
      <c r="C55" s="15">
        <v>0.85767790262172283</v>
      </c>
      <c r="D55" s="14" t="s">
        <v>85</v>
      </c>
      <c r="E55" s="15" t="s">
        <v>85</v>
      </c>
      <c r="F55" s="14" t="s">
        <v>85</v>
      </c>
      <c r="G55" s="15" t="s">
        <v>85</v>
      </c>
    </row>
    <row r="56" spans="1:7" x14ac:dyDescent="0.25">
      <c r="A56" s="4" t="s">
        <v>56</v>
      </c>
      <c r="B56" s="14">
        <v>118</v>
      </c>
      <c r="C56" s="15">
        <v>0.6629213483146067</v>
      </c>
      <c r="D56" s="14" t="s">
        <v>85</v>
      </c>
      <c r="E56" s="15" t="s">
        <v>85</v>
      </c>
      <c r="F56" s="14" t="s">
        <v>85</v>
      </c>
      <c r="G56" s="15" t="s">
        <v>85</v>
      </c>
    </row>
    <row r="57" spans="1:7" x14ac:dyDescent="0.25">
      <c r="A57" s="4" t="s">
        <v>57</v>
      </c>
      <c r="B57" s="14">
        <v>316</v>
      </c>
      <c r="C57" s="15">
        <v>0.79396984924623115</v>
      </c>
      <c r="D57" s="14" t="s">
        <v>85</v>
      </c>
      <c r="E57" s="15" t="s">
        <v>85</v>
      </c>
      <c r="F57" s="14" t="s">
        <v>85</v>
      </c>
      <c r="G57" s="15" t="s">
        <v>85</v>
      </c>
    </row>
    <row r="58" spans="1:7" x14ac:dyDescent="0.25">
      <c r="A58" s="4" t="s">
        <v>58</v>
      </c>
      <c r="B58" s="14">
        <v>360</v>
      </c>
      <c r="C58" s="15">
        <v>0.62176165803108807</v>
      </c>
      <c r="D58" s="14" t="s">
        <v>85</v>
      </c>
      <c r="E58" s="15" t="s">
        <v>85</v>
      </c>
      <c r="F58" s="14" t="s">
        <v>85</v>
      </c>
      <c r="G58" s="15" t="s">
        <v>85</v>
      </c>
    </row>
    <row r="59" spans="1:7" x14ac:dyDescent="0.25">
      <c r="A59" s="4" t="s">
        <v>59</v>
      </c>
      <c r="B59" s="14">
        <v>179</v>
      </c>
      <c r="C59" s="15">
        <v>0.71887550200803207</v>
      </c>
      <c r="D59" s="14">
        <v>68</v>
      </c>
      <c r="E59" s="15">
        <v>0.27309236947791166</v>
      </c>
      <c r="F59" s="14" t="s">
        <v>85</v>
      </c>
      <c r="G59" s="15" t="s">
        <v>85</v>
      </c>
    </row>
    <row r="60" spans="1:7" x14ac:dyDescent="0.25">
      <c r="A60" s="4" t="s">
        <v>60</v>
      </c>
      <c r="B60" s="14">
        <v>778</v>
      </c>
      <c r="C60" s="15">
        <v>0.85682819383259912</v>
      </c>
      <c r="D60" s="14" t="s">
        <v>85</v>
      </c>
      <c r="E60" s="15" t="s">
        <v>85</v>
      </c>
      <c r="F60" s="14" t="s">
        <v>85</v>
      </c>
      <c r="G60" s="15" t="s">
        <v>85</v>
      </c>
    </row>
    <row r="61" spans="1:7" x14ac:dyDescent="0.25">
      <c r="A61" s="4" t="s">
        <v>61</v>
      </c>
      <c r="B61" s="14">
        <v>230</v>
      </c>
      <c r="C61" s="15">
        <v>0.85820895522388063</v>
      </c>
      <c r="D61" s="14" t="s">
        <v>85</v>
      </c>
      <c r="E61" s="15" t="s">
        <v>85</v>
      </c>
      <c r="F61" s="14" t="s">
        <v>85</v>
      </c>
      <c r="G61" s="15" t="s">
        <v>85</v>
      </c>
    </row>
    <row r="62" spans="1:7" x14ac:dyDescent="0.25">
      <c r="A62" s="4" t="s">
        <v>62</v>
      </c>
      <c r="B62" s="14">
        <v>36</v>
      </c>
      <c r="C62" s="15">
        <v>0.65454545454545454</v>
      </c>
      <c r="D62" s="14" t="s">
        <v>85</v>
      </c>
      <c r="E62" s="15" t="s">
        <v>85</v>
      </c>
      <c r="F62" s="14" t="s">
        <v>85</v>
      </c>
      <c r="G62" s="15" t="s">
        <v>85</v>
      </c>
    </row>
    <row r="63" spans="1:7" x14ac:dyDescent="0.25">
      <c r="A63" s="4" t="s">
        <v>63</v>
      </c>
      <c r="B63" s="14">
        <v>726</v>
      </c>
      <c r="C63" s="15">
        <v>0.77316293929712465</v>
      </c>
      <c r="D63" s="14">
        <v>200</v>
      </c>
      <c r="E63" s="15">
        <v>0.21299254526091588</v>
      </c>
      <c r="F63" s="14" t="s">
        <v>85</v>
      </c>
      <c r="G63" s="15" t="s">
        <v>85</v>
      </c>
    </row>
    <row r="64" spans="1:7" x14ac:dyDescent="0.25">
      <c r="A64" s="4" t="s">
        <v>64</v>
      </c>
      <c r="B64" s="14">
        <v>73</v>
      </c>
      <c r="C64" s="15">
        <v>0.85882352941176465</v>
      </c>
      <c r="D64" s="14" t="s">
        <v>85</v>
      </c>
      <c r="E64" s="15" t="s">
        <v>85</v>
      </c>
      <c r="F64" s="14" t="s">
        <v>85</v>
      </c>
      <c r="G64" s="15" t="s">
        <v>85</v>
      </c>
    </row>
    <row r="65" spans="1:7" x14ac:dyDescent="0.25">
      <c r="A65" s="4" t="s">
        <v>65</v>
      </c>
      <c r="B65" s="14">
        <v>173</v>
      </c>
      <c r="C65" s="15">
        <v>0.66283524904214564</v>
      </c>
      <c r="D65" s="14" t="s">
        <v>85</v>
      </c>
      <c r="E65" s="15" t="s">
        <v>85</v>
      </c>
      <c r="F65" s="14" t="s">
        <v>85</v>
      </c>
      <c r="G65" s="15" t="s">
        <v>85</v>
      </c>
    </row>
    <row r="66" spans="1:7" x14ac:dyDescent="0.25">
      <c r="A66" s="4" t="s">
        <v>66</v>
      </c>
      <c r="B66" s="14">
        <v>2399</v>
      </c>
      <c r="C66" s="15">
        <v>0.61308458982877589</v>
      </c>
      <c r="D66" s="14">
        <v>1186</v>
      </c>
      <c r="E66" s="15">
        <v>0.30309225658062866</v>
      </c>
      <c r="F66" s="14">
        <v>328</v>
      </c>
      <c r="G66" s="15">
        <v>8.3823153590595445E-2</v>
      </c>
    </row>
    <row r="67" spans="1:7" x14ac:dyDescent="0.25">
      <c r="A67" s="4" t="s">
        <v>67</v>
      </c>
      <c r="B67" s="14">
        <v>1308</v>
      </c>
      <c r="C67" s="15">
        <v>0.77718360071301251</v>
      </c>
      <c r="D67" s="14" t="s">
        <v>85</v>
      </c>
      <c r="E67" s="15" t="s">
        <v>85</v>
      </c>
      <c r="F67" s="14" t="s">
        <v>85</v>
      </c>
      <c r="G67" s="15" t="s">
        <v>85</v>
      </c>
    </row>
    <row r="68" spans="1:7" x14ac:dyDescent="0.25">
      <c r="A68" s="4" t="s">
        <v>68</v>
      </c>
      <c r="B68" s="14">
        <v>280</v>
      </c>
      <c r="C68" s="15">
        <v>0.62222222222222223</v>
      </c>
      <c r="D68" s="14" t="s">
        <v>85</v>
      </c>
      <c r="E68" s="15" t="s">
        <v>85</v>
      </c>
      <c r="F68" s="14" t="s">
        <v>85</v>
      </c>
      <c r="G68" s="15" t="s">
        <v>85</v>
      </c>
    </row>
    <row r="69" spans="1:7" x14ac:dyDescent="0.25">
      <c r="A69" s="4" t="s">
        <v>69</v>
      </c>
      <c r="B69" s="14">
        <v>1258</v>
      </c>
      <c r="C69" s="15">
        <v>0.74130819092516209</v>
      </c>
      <c r="D69" s="14">
        <v>290</v>
      </c>
      <c r="E69" s="15">
        <v>0.17088980553918681</v>
      </c>
      <c r="F69" s="14" t="s">
        <v>85</v>
      </c>
      <c r="G69" s="15" t="s">
        <v>85</v>
      </c>
    </row>
    <row r="70" spans="1:7" x14ac:dyDescent="0.25">
      <c r="A70" s="4" t="s">
        <v>70</v>
      </c>
      <c r="B70" s="14">
        <v>399</v>
      </c>
      <c r="C70" s="15">
        <v>0.66059602649006621</v>
      </c>
      <c r="D70" s="14" t="s">
        <v>85</v>
      </c>
      <c r="E70" s="15" t="s">
        <v>85</v>
      </c>
      <c r="F70" s="14" t="s">
        <v>85</v>
      </c>
      <c r="G70" s="15" t="s">
        <v>85</v>
      </c>
    </row>
    <row r="71" spans="1:7" x14ac:dyDescent="0.25">
      <c r="A71" s="4" t="s">
        <v>71</v>
      </c>
      <c r="B71" s="14">
        <v>170</v>
      </c>
      <c r="C71" s="15">
        <v>0.66147859922178986</v>
      </c>
      <c r="D71" s="14" t="s">
        <v>85</v>
      </c>
      <c r="E71" s="15" t="s">
        <v>85</v>
      </c>
      <c r="F71" s="14" t="s">
        <v>85</v>
      </c>
      <c r="G71" s="15" t="s">
        <v>85</v>
      </c>
    </row>
    <row r="72" spans="1:7" x14ac:dyDescent="0.25">
      <c r="A72" s="4" t="s">
        <v>72</v>
      </c>
      <c r="B72" s="14">
        <v>231</v>
      </c>
      <c r="C72" s="15">
        <v>0.77257525083612044</v>
      </c>
      <c r="D72" s="14">
        <v>64</v>
      </c>
      <c r="E72" s="15">
        <v>0.21404682274247491</v>
      </c>
      <c r="F72" s="14" t="s">
        <v>85</v>
      </c>
      <c r="G72" s="15" t="s">
        <v>85</v>
      </c>
    </row>
    <row r="73" spans="1:7" x14ac:dyDescent="0.25">
      <c r="A73" s="4" t="s">
        <v>73</v>
      </c>
      <c r="B73" s="14">
        <v>339</v>
      </c>
      <c r="C73" s="15">
        <v>0.85822784810126584</v>
      </c>
      <c r="D73" s="14" t="s">
        <v>85</v>
      </c>
      <c r="E73" s="15" t="s">
        <v>85</v>
      </c>
      <c r="F73" s="14" t="s">
        <v>85</v>
      </c>
      <c r="G73" s="15" t="s">
        <v>85</v>
      </c>
    </row>
    <row r="74" spans="1:7" x14ac:dyDescent="0.25">
      <c r="A74" s="4" t="s">
        <v>74</v>
      </c>
      <c r="B74" s="14">
        <v>886</v>
      </c>
      <c r="C74" s="15">
        <v>0.71799027552674233</v>
      </c>
      <c r="D74" s="14">
        <v>336</v>
      </c>
      <c r="E74" s="15">
        <v>0.27228525121555913</v>
      </c>
      <c r="F74" s="14" t="s">
        <v>85</v>
      </c>
      <c r="G74" s="15" t="s">
        <v>85</v>
      </c>
    </row>
    <row r="75" spans="1:7" x14ac:dyDescent="0.25">
      <c r="A75" s="4" t="s">
        <v>75</v>
      </c>
      <c r="B75" s="14">
        <v>209</v>
      </c>
      <c r="C75" s="15">
        <v>0.71821305841924399</v>
      </c>
      <c r="D75" s="14">
        <v>79</v>
      </c>
      <c r="E75" s="15">
        <v>0.27147766323024053</v>
      </c>
      <c r="F75" s="14" t="s">
        <v>85</v>
      </c>
      <c r="G75" s="15" t="s">
        <v>85</v>
      </c>
    </row>
    <row r="76" spans="1:7" x14ac:dyDescent="0.25">
      <c r="A76" s="8" t="s">
        <v>76</v>
      </c>
      <c r="B76" s="16">
        <v>14716</v>
      </c>
      <c r="C76" s="17">
        <v>0.73286852589641438</v>
      </c>
      <c r="D76" s="16">
        <v>4251</v>
      </c>
      <c r="E76" s="17">
        <v>0.21170318725099602</v>
      </c>
      <c r="F76" s="16">
        <v>1113</v>
      </c>
      <c r="G76" s="17">
        <v>5.5428286852589638E-2</v>
      </c>
    </row>
    <row r="77" spans="1:7" x14ac:dyDescent="0.25">
      <c r="A77" s="8" t="s">
        <v>77</v>
      </c>
      <c r="B77" s="16">
        <v>519726</v>
      </c>
      <c r="C77" s="17">
        <v>0.67632323432119912</v>
      </c>
      <c r="D77" s="16">
        <v>193093</v>
      </c>
      <c r="E77" s="17">
        <v>0.25127332918650075</v>
      </c>
      <c r="F77" s="16">
        <v>55639</v>
      </c>
      <c r="G77" s="17">
        <v>7.2403436492300161E-2</v>
      </c>
    </row>
    <row r="79" spans="1:7" x14ac:dyDescent="0.25">
      <c r="A79" s="49" t="s">
        <v>444</v>
      </c>
    </row>
  </sheetData>
  <sheetProtection algorithmName="SHA-512" hashValue="43qy0OZvzhGE02SKpOtMhVd/GylDwOtTGwpcA0Ridr/+XhOb/B/K/mSwOw7JVdB/y0favBribLmhqRCA8HgZkQ==" saltValue="M4/Noe8qtjiHqGZKl05ZgA==" spinCount="100000" sheet="1" objects="1" scenarios="1" formatCells="0" formatColumns="0" formatRows="0"/>
  <mergeCells count="4">
    <mergeCell ref="B2:G2"/>
    <mergeCell ref="A4:G4"/>
    <mergeCell ref="A13:G13"/>
    <mergeCell ref="A44:G44"/>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1474F-B45C-439B-A443-10B4E5EA5053}">
  <dimension ref="A1:F21"/>
  <sheetViews>
    <sheetView workbookViewId="0">
      <selection activeCell="B6" sqref="B6"/>
    </sheetView>
  </sheetViews>
  <sheetFormatPr defaultRowHeight="15.75" x14ac:dyDescent="0.25"/>
  <cols>
    <col min="2" max="2" width="33" customWidth="1"/>
    <col min="4" max="4" width="14" customWidth="1"/>
    <col min="5" max="5" width="11.625" customWidth="1"/>
  </cols>
  <sheetData>
    <row r="1" spans="1:6" ht="16.5" thickBot="1" x14ac:dyDescent="0.3">
      <c r="A1" s="46" t="s">
        <v>502</v>
      </c>
    </row>
    <row r="2" spans="1:6" x14ac:dyDescent="0.25">
      <c r="A2" s="237"/>
      <c r="B2" s="238"/>
      <c r="C2" s="239" t="s">
        <v>503</v>
      </c>
      <c r="D2" s="240"/>
      <c r="E2" s="241"/>
      <c r="F2" s="242"/>
    </row>
    <row r="3" spans="1:6" ht="16.5" thickBot="1" x14ac:dyDescent="0.3">
      <c r="A3" s="243"/>
      <c r="B3" s="244"/>
      <c r="C3" s="245"/>
      <c r="D3" s="246"/>
      <c r="E3" s="247"/>
      <c r="F3" s="242"/>
    </row>
    <row r="4" spans="1:6" ht="39" thickBot="1" x14ac:dyDescent="0.3">
      <c r="A4" s="248"/>
      <c r="B4" s="249"/>
      <c r="C4" s="250" t="s">
        <v>504</v>
      </c>
      <c r="D4" s="251" t="s">
        <v>505</v>
      </c>
      <c r="E4" s="251" t="s">
        <v>506</v>
      </c>
      <c r="F4" s="252"/>
    </row>
    <row r="5" spans="1:6" ht="16.5" thickBot="1" x14ac:dyDescent="0.3">
      <c r="A5" s="253" t="s">
        <v>507</v>
      </c>
      <c r="B5" s="254" t="s">
        <v>508</v>
      </c>
      <c r="C5" s="255">
        <v>88</v>
      </c>
      <c r="D5" s="255">
        <v>42</v>
      </c>
      <c r="E5" s="255">
        <v>124</v>
      </c>
      <c r="F5" s="252"/>
    </row>
    <row r="6" spans="1:6" ht="16.5" thickBot="1" x14ac:dyDescent="0.3">
      <c r="A6" s="256"/>
      <c r="B6" s="254" t="s">
        <v>509</v>
      </c>
      <c r="C6" s="257">
        <v>16138</v>
      </c>
      <c r="D6" s="257">
        <v>1712</v>
      </c>
      <c r="E6" s="257">
        <v>6939</v>
      </c>
      <c r="F6" s="252"/>
    </row>
    <row r="7" spans="1:6" ht="16.5" thickBot="1" x14ac:dyDescent="0.3">
      <c r="A7" s="256"/>
      <c r="B7" s="254" t="s">
        <v>510</v>
      </c>
      <c r="C7" s="255">
        <v>0</v>
      </c>
      <c r="D7" s="257">
        <v>1446</v>
      </c>
      <c r="E7" s="257">
        <v>6014</v>
      </c>
      <c r="F7" s="252"/>
    </row>
    <row r="8" spans="1:6" ht="16.5" thickBot="1" x14ac:dyDescent="0.3">
      <c r="A8" s="258"/>
      <c r="B8" s="254" t="s">
        <v>511</v>
      </c>
      <c r="C8" s="259">
        <v>7.0000000000000007E-2</v>
      </c>
      <c r="D8" s="259">
        <v>0.1</v>
      </c>
      <c r="E8" s="259">
        <v>0.13</v>
      </c>
      <c r="F8" s="252"/>
    </row>
    <row r="9" spans="1:6" ht="16.5" thickBot="1" x14ac:dyDescent="0.3">
      <c r="A9" s="260" t="s">
        <v>512</v>
      </c>
      <c r="B9" s="254" t="s">
        <v>513</v>
      </c>
      <c r="C9" s="259">
        <v>0.97</v>
      </c>
      <c r="D9" s="259">
        <v>0.51</v>
      </c>
      <c r="E9" s="261">
        <v>0.5</v>
      </c>
      <c r="F9" s="252"/>
    </row>
    <row r="10" spans="1:6" ht="16.5" thickBot="1" x14ac:dyDescent="0.3">
      <c r="A10" s="262"/>
      <c r="B10" s="254" t="s">
        <v>514</v>
      </c>
      <c r="C10" s="259">
        <v>0.03</v>
      </c>
      <c r="D10" s="259">
        <v>0.35</v>
      </c>
      <c r="E10" s="259">
        <v>0.42</v>
      </c>
      <c r="F10" s="252"/>
    </row>
    <row r="11" spans="1:6" x14ac:dyDescent="0.25">
      <c r="A11" s="262"/>
      <c r="B11" s="263" t="s">
        <v>515</v>
      </c>
      <c r="C11" s="264" t="s">
        <v>388</v>
      </c>
      <c r="D11" s="337" t="s">
        <v>516</v>
      </c>
      <c r="E11" s="337" t="s">
        <v>517</v>
      </c>
      <c r="F11" s="252"/>
    </row>
    <row r="12" spans="1:6" ht="16.5" thickBot="1" x14ac:dyDescent="0.3">
      <c r="A12" s="262"/>
      <c r="B12" s="265"/>
      <c r="C12" s="266"/>
      <c r="D12" s="338"/>
      <c r="E12" s="338"/>
      <c r="F12" s="252"/>
    </row>
    <row r="13" spans="1:6" ht="16.5" thickBot="1" x14ac:dyDescent="0.3">
      <c r="A13" s="267"/>
      <c r="B13" s="254" t="s">
        <v>518</v>
      </c>
      <c r="C13" s="268">
        <v>30215</v>
      </c>
      <c r="D13" s="268">
        <v>19446</v>
      </c>
      <c r="E13" s="269">
        <v>11850</v>
      </c>
      <c r="F13" s="252"/>
    </row>
    <row r="14" spans="1:6" ht="16.5" thickBot="1" x14ac:dyDescent="0.3">
      <c r="A14" s="260" t="s">
        <v>519</v>
      </c>
      <c r="B14" s="254" t="s">
        <v>520</v>
      </c>
      <c r="C14" s="259">
        <v>0.65</v>
      </c>
      <c r="D14" s="259">
        <v>0.02</v>
      </c>
      <c r="E14" s="259">
        <v>0.64</v>
      </c>
      <c r="F14" s="252"/>
    </row>
    <row r="15" spans="1:6" ht="16.5" thickBot="1" x14ac:dyDescent="0.3">
      <c r="A15" s="262"/>
      <c r="B15" s="254" t="s">
        <v>521</v>
      </c>
      <c r="C15" s="259">
        <v>0.34</v>
      </c>
      <c r="D15" s="259">
        <v>0.63</v>
      </c>
      <c r="E15" s="259">
        <v>0.28999999999999998</v>
      </c>
      <c r="F15" s="252"/>
    </row>
    <row r="16" spans="1:6" ht="16.5" thickBot="1" x14ac:dyDescent="0.3">
      <c r="A16" s="262"/>
      <c r="B16" s="254" t="s">
        <v>522</v>
      </c>
      <c r="C16" s="259">
        <v>0.01</v>
      </c>
      <c r="D16" s="259">
        <v>0.35</v>
      </c>
      <c r="E16" s="261">
        <v>7.0000000000000007E-2</v>
      </c>
      <c r="F16" s="252"/>
    </row>
    <row r="17" spans="1:6" ht="16.5" thickBot="1" x14ac:dyDescent="0.3">
      <c r="A17" s="262"/>
      <c r="B17" s="254" t="s">
        <v>523</v>
      </c>
      <c r="C17" s="255" t="s">
        <v>524</v>
      </c>
      <c r="D17" s="255" t="s">
        <v>525</v>
      </c>
      <c r="E17" s="270" t="s">
        <v>526</v>
      </c>
      <c r="F17" s="252"/>
    </row>
    <row r="18" spans="1:6" ht="16.5" thickBot="1" x14ac:dyDescent="0.3">
      <c r="A18" s="262"/>
      <c r="B18" s="254" t="s">
        <v>527</v>
      </c>
      <c r="C18" s="259">
        <v>0.37</v>
      </c>
      <c r="D18" s="259">
        <v>0.26</v>
      </c>
      <c r="E18" s="259">
        <v>0.65</v>
      </c>
      <c r="F18" s="252"/>
    </row>
    <row r="19" spans="1:6" ht="16.5" thickBot="1" x14ac:dyDescent="0.3">
      <c r="A19" s="267"/>
      <c r="B19" s="254" t="s">
        <v>528</v>
      </c>
      <c r="C19" s="259">
        <v>0.39</v>
      </c>
      <c r="D19" s="259">
        <v>0.25</v>
      </c>
      <c r="E19" s="261">
        <v>0.16</v>
      </c>
      <c r="F19" s="252"/>
    </row>
    <row r="20" spans="1:6" x14ac:dyDescent="0.25">
      <c r="A20" s="46"/>
    </row>
    <row r="21" spans="1:6" x14ac:dyDescent="0.25">
      <c r="A21" s="49" t="s">
        <v>529</v>
      </c>
    </row>
  </sheetData>
  <sheetProtection algorithmName="SHA-512" hashValue="MmYPROAZxZ2QOTVnm8FtNFqTWkOJqkMHkTo2l9Y3w/M6wHLg7R8UnNEiBmk6gH8H7/qe4V/uQLjYb5hId4efKQ==" saltValue="WgWQC9KSsm1xhZ4FFmS4lw==" spinCount="100000" sheet="1" objects="1" scenarios="1" formatCells="0" formatColumns="0" formatRows="0"/>
  <mergeCells count="10">
    <mergeCell ref="A14:A19"/>
    <mergeCell ref="A2:B4"/>
    <mergeCell ref="C2:E3"/>
    <mergeCell ref="F2:F3"/>
    <mergeCell ref="A5:A8"/>
    <mergeCell ref="A9:A13"/>
    <mergeCell ref="B11:B12"/>
    <mergeCell ref="C11:C12"/>
    <mergeCell ref="D11:D12"/>
    <mergeCell ref="E11:E1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4FF64-4A5D-441A-8F25-F0ECF181B9B9}">
  <dimension ref="A1:F5"/>
  <sheetViews>
    <sheetView workbookViewId="0">
      <selection activeCell="A13" sqref="A13:R14"/>
    </sheetView>
  </sheetViews>
  <sheetFormatPr defaultRowHeight="15.75" x14ac:dyDescent="0.25"/>
  <sheetData>
    <row r="1" spans="1:6" ht="16.5" thickBot="1" x14ac:dyDescent="0.3">
      <c r="A1" s="46" t="s">
        <v>530</v>
      </c>
    </row>
    <row r="2" spans="1:6" ht="25.5" customHeight="1" thickBot="1" x14ac:dyDescent="0.3">
      <c r="A2" s="271" t="s">
        <v>531</v>
      </c>
      <c r="B2" s="272"/>
      <c r="C2" s="273" t="s">
        <v>532</v>
      </c>
      <c r="D2" s="272"/>
      <c r="E2" s="273" t="s">
        <v>533</v>
      </c>
      <c r="F2" s="274"/>
    </row>
    <row r="3" spans="1:6" ht="16.5" thickBot="1" x14ac:dyDescent="0.3">
      <c r="A3" s="275" t="s">
        <v>534</v>
      </c>
      <c r="B3" s="276" t="s">
        <v>490</v>
      </c>
      <c r="C3" s="251" t="s">
        <v>534</v>
      </c>
      <c r="D3" s="276" t="s">
        <v>490</v>
      </c>
      <c r="E3" s="251" t="s">
        <v>534</v>
      </c>
      <c r="F3" s="251" t="s">
        <v>490</v>
      </c>
    </row>
    <row r="4" spans="1:6" ht="16.5" thickBot="1" x14ac:dyDescent="0.3">
      <c r="A4" s="277">
        <v>85</v>
      </c>
      <c r="B4" s="278">
        <v>5364</v>
      </c>
      <c r="C4" s="279">
        <v>35</v>
      </c>
      <c r="D4" s="280">
        <v>651</v>
      </c>
      <c r="E4" s="281">
        <v>4</v>
      </c>
      <c r="F4" s="281">
        <v>924</v>
      </c>
    </row>
    <row r="5" spans="1:6" x14ac:dyDescent="0.25">
      <c r="A5" s="49" t="s">
        <v>535</v>
      </c>
    </row>
  </sheetData>
  <mergeCells count="3">
    <mergeCell ref="A2:B2"/>
    <mergeCell ref="C2:D2"/>
    <mergeCell ref="E2:F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7B3D3-C896-48A7-8EB8-5A4B074C9A30}">
  <dimension ref="A1:H6"/>
  <sheetViews>
    <sheetView workbookViewId="0">
      <selection activeCell="C7" sqref="C7"/>
    </sheetView>
  </sheetViews>
  <sheetFormatPr defaultRowHeight="15.75" x14ac:dyDescent="0.25"/>
  <sheetData>
    <row r="1" spans="1:8" ht="16.5" thickBot="1" x14ac:dyDescent="0.3">
      <c r="A1" s="46" t="s">
        <v>536</v>
      </c>
    </row>
    <row r="2" spans="1:8" ht="25.5" customHeight="1" thickBot="1" x14ac:dyDescent="0.3">
      <c r="A2" s="271" t="s">
        <v>537</v>
      </c>
      <c r="B2" s="272"/>
      <c r="C2" s="273" t="s">
        <v>538</v>
      </c>
      <c r="D2" s="272"/>
      <c r="E2" s="273" t="s">
        <v>539</v>
      </c>
      <c r="F2" s="272"/>
      <c r="G2" s="273" t="s">
        <v>540</v>
      </c>
      <c r="H2" s="274"/>
    </row>
    <row r="3" spans="1:8" ht="16.5" thickBot="1" x14ac:dyDescent="0.3">
      <c r="A3" s="275" t="s">
        <v>534</v>
      </c>
      <c r="B3" s="276" t="s">
        <v>490</v>
      </c>
      <c r="C3" s="251" t="s">
        <v>534</v>
      </c>
      <c r="D3" s="276" t="s">
        <v>490</v>
      </c>
      <c r="E3" s="251" t="s">
        <v>534</v>
      </c>
      <c r="F3" s="276" t="s">
        <v>490</v>
      </c>
      <c r="G3" s="251" t="s">
        <v>534</v>
      </c>
      <c r="H3" s="251" t="s">
        <v>490</v>
      </c>
    </row>
    <row r="4" spans="1:8" ht="16.5" thickBot="1" x14ac:dyDescent="0.3">
      <c r="A4" s="282">
        <v>37</v>
      </c>
      <c r="B4" s="283">
        <v>1462</v>
      </c>
      <c r="C4" s="279">
        <v>4</v>
      </c>
      <c r="D4" s="280">
        <v>224</v>
      </c>
      <c r="E4" s="279">
        <v>1</v>
      </c>
      <c r="F4" s="280">
        <v>26</v>
      </c>
      <c r="G4" s="279" t="s">
        <v>541</v>
      </c>
      <c r="H4" s="279" t="s">
        <v>541</v>
      </c>
    </row>
    <row r="6" spans="1:8" x14ac:dyDescent="0.25">
      <c r="A6" s="49" t="s">
        <v>542</v>
      </c>
    </row>
  </sheetData>
  <mergeCells count="4">
    <mergeCell ref="A2:B2"/>
    <mergeCell ref="C2:D2"/>
    <mergeCell ref="E2:F2"/>
    <mergeCell ref="G2:H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3A436-C4B3-49F9-8713-39FB0414E59E}">
  <dimension ref="A1:E23"/>
  <sheetViews>
    <sheetView workbookViewId="0">
      <selection activeCell="D9" sqref="D9"/>
    </sheetView>
  </sheetViews>
  <sheetFormatPr defaultRowHeight="15.75" x14ac:dyDescent="0.25"/>
  <sheetData>
    <row r="1" spans="1:5" ht="16.5" thickBot="1" x14ac:dyDescent="0.3">
      <c r="A1" s="46" t="s">
        <v>543</v>
      </c>
    </row>
    <row r="2" spans="1:5" ht="16.5" thickBot="1" x14ac:dyDescent="0.3">
      <c r="A2" s="284"/>
      <c r="B2" s="285"/>
      <c r="C2" s="286" t="s">
        <v>544</v>
      </c>
      <c r="D2" s="286" t="s">
        <v>545</v>
      </c>
      <c r="E2" s="286" t="s">
        <v>546</v>
      </c>
    </row>
    <row r="3" spans="1:5" ht="16.5" thickBot="1" x14ac:dyDescent="0.3">
      <c r="A3" s="260" t="s">
        <v>507</v>
      </c>
      <c r="B3" s="254" t="s">
        <v>534</v>
      </c>
      <c r="C3" s="218">
        <v>732</v>
      </c>
      <c r="D3" s="218">
        <v>787</v>
      </c>
      <c r="E3" s="219">
        <v>1306</v>
      </c>
    </row>
    <row r="4" spans="1:5" ht="16.5" thickBot="1" x14ac:dyDescent="0.3">
      <c r="A4" s="262"/>
      <c r="B4" s="254" t="s">
        <v>490</v>
      </c>
      <c r="C4" s="219">
        <v>61410</v>
      </c>
      <c r="D4" s="219">
        <v>105860</v>
      </c>
      <c r="E4" s="219">
        <v>130836</v>
      </c>
    </row>
    <row r="5" spans="1:5" ht="16.5" thickBot="1" x14ac:dyDescent="0.3">
      <c r="A5" s="262"/>
      <c r="B5" s="254" t="s">
        <v>510</v>
      </c>
      <c r="C5" s="219">
        <v>29401</v>
      </c>
      <c r="D5" s="219">
        <v>12405</v>
      </c>
      <c r="E5" s="219">
        <v>23088</v>
      </c>
    </row>
    <row r="6" spans="1:5" ht="16.5" thickBot="1" x14ac:dyDescent="0.3">
      <c r="A6" s="287"/>
      <c r="B6" s="288" t="s">
        <v>547</v>
      </c>
      <c r="C6" s="289">
        <v>0.21</v>
      </c>
      <c r="D6" s="289">
        <v>0.36</v>
      </c>
      <c r="E6" s="289">
        <v>0.44</v>
      </c>
    </row>
    <row r="7" spans="1:5" ht="17.25" thickTop="1" thickBot="1" x14ac:dyDescent="0.3">
      <c r="A7" s="290" t="s">
        <v>548</v>
      </c>
      <c r="B7" s="254" t="s">
        <v>549</v>
      </c>
      <c r="C7" s="291">
        <v>0.37</v>
      </c>
      <c r="D7" s="291">
        <v>0.21</v>
      </c>
      <c r="E7" s="291">
        <v>0.22</v>
      </c>
    </row>
    <row r="8" spans="1:5" ht="16.5" thickBot="1" x14ac:dyDescent="0.3">
      <c r="A8" s="256"/>
      <c r="B8" s="254" t="s">
        <v>491</v>
      </c>
      <c r="C8" s="291">
        <v>0.34</v>
      </c>
      <c r="D8" s="291">
        <v>0.03</v>
      </c>
      <c r="E8" s="291">
        <v>0.04</v>
      </c>
    </row>
    <row r="9" spans="1:5" ht="16.5" thickBot="1" x14ac:dyDescent="0.3">
      <c r="A9" s="256"/>
      <c r="B9" s="254" t="s">
        <v>550</v>
      </c>
      <c r="C9" s="291">
        <v>0.17</v>
      </c>
      <c r="D9" s="291">
        <v>0.04</v>
      </c>
      <c r="E9" s="291">
        <v>0.02</v>
      </c>
    </row>
    <row r="10" spans="1:5" ht="16.5" thickBot="1" x14ac:dyDescent="0.3">
      <c r="A10" s="256"/>
      <c r="B10" s="254" t="s">
        <v>504</v>
      </c>
      <c r="C10" s="291">
        <v>0.06</v>
      </c>
      <c r="D10" s="291">
        <v>0.89</v>
      </c>
      <c r="E10" s="291">
        <v>0.97</v>
      </c>
    </row>
    <row r="11" spans="1:5" ht="16.5" thickBot="1" x14ac:dyDescent="0.3">
      <c r="A11" s="292"/>
      <c r="B11" s="288" t="s">
        <v>551</v>
      </c>
      <c r="C11" s="293">
        <v>0.1</v>
      </c>
      <c r="D11" s="293">
        <v>0.2</v>
      </c>
      <c r="E11" s="293">
        <v>0.24</v>
      </c>
    </row>
    <row r="12" spans="1:5" ht="17.25" thickTop="1" thickBot="1" x14ac:dyDescent="0.3">
      <c r="A12" s="290" t="s">
        <v>512</v>
      </c>
      <c r="B12" s="254" t="s">
        <v>513</v>
      </c>
      <c r="C12" s="291">
        <v>0.34</v>
      </c>
      <c r="D12" s="291">
        <v>0.78</v>
      </c>
      <c r="E12" s="291">
        <v>0.62</v>
      </c>
    </row>
    <row r="13" spans="1:5" ht="16.5" thickBot="1" x14ac:dyDescent="0.3">
      <c r="A13" s="256"/>
      <c r="B13" s="254" t="s">
        <v>514</v>
      </c>
      <c r="C13" s="291">
        <v>0.46</v>
      </c>
      <c r="D13" s="291">
        <v>0.18</v>
      </c>
      <c r="E13" s="291">
        <v>0.32</v>
      </c>
    </row>
    <row r="14" spans="1:5" ht="16.5" thickBot="1" x14ac:dyDescent="0.3">
      <c r="A14" s="256"/>
      <c r="B14" s="254" t="s">
        <v>552</v>
      </c>
      <c r="C14" s="291">
        <v>0.02</v>
      </c>
      <c r="D14" s="291">
        <v>0.01</v>
      </c>
      <c r="E14" s="291">
        <v>0.04</v>
      </c>
    </row>
    <row r="15" spans="1:5" ht="16.5" thickBot="1" x14ac:dyDescent="0.3">
      <c r="A15" s="256"/>
      <c r="B15" s="254" t="s">
        <v>515</v>
      </c>
      <c r="C15" s="291">
        <v>0.18</v>
      </c>
      <c r="D15" s="291">
        <v>0.03</v>
      </c>
      <c r="E15" s="291">
        <v>0.03</v>
      </c>
    </row>
    <row r="16" spans="1:5" ht="16.5" thickBot="1" x14ac:dyDescent="0.3">
      <c r="A16" s="292"/>
      <c r="B16" s="288" t="s">
        <v>518</v>
      </c>
      <c r="C16" s="294">
        <v>17100</v>
      </c>
      <c r="D16" s="294">
        <v>26650</v>
      </c>
      <c r="E16" s="294">
        <v>23452</v>
      </c>
    </row>
    <row r="17" spans="1:5" ht="17.25" thickTop="1" thickBot="1" x14ac:dyDescent="0.3">
      <c r="A17" s="290" t="s">
        <v>553</v>
      </c>
      <c r="B17" s="254" t="s">
        <v>520</v>
      </c>
      <c r="C17" s="291">
        <v>0.57999999999999996</v>
      </c>
      <c r="D17" s="291">
        <v>0.59</v>
      </c>
      <c r="E17" s="291">
        <v>0.65</v>
      </c>
    </row>
    <row r="18" spans="1:5" ht="16.5" thickBot="1" x14ac:dyDescent="0.3">
      <c r="A18" s="256"/>
      <c r="B18" s="254" t="s">
        <v>521</v>
      </c>
      <c r="C18" s="291">
        <v>0.33</v>
      </c>
      <c r="D18" s="291">
        <v>0.37</v>
      </c>
      <c r="E18" s="291">
        <v>0.31</v>
      </c>
    </row>
    <row r="19" spans="1:5" ht="16.5" thickBot="1" x14ac:dyDescent="0.3">
      <c r="A19" s="256"/>
      <c r="B19" s="254" t="s">
        <v>522</v>
      </c>
      <c r="C19" s="291">
        <v>0.08</v>
      </c>
      <c r="D19" s="291">
        <v>0.04</v>
      </c>
      <c r="E19" s="291">
        <v>0.04</v>
      </c>
    </row>
    <row r="20" spans="1:5" ht="16.5" thickBot="1" x14ac:dyDescent="0.3">
      <c r="A20" s="256"/>
      <c r="B20" s="254" t="s">
        <v>554</v>
      </c>
      <c r="C20" s="281" t="s">
        <v>555</v>
      </c>
      <c r="D20" s="281" t="s">
        <v>556</v>
      </c>
      <c r="E20" s="281" t="s">
        <v>388</v>
      </c>
    </row>
    <row r="21" spans="1:5" ht="16.5" thickBot="1" x14ac:dyDescent="0.3">
      <c r="A21" s="256"/>
      <c r="B21" s="254" t="s">
        <v>557</v>
      </c>
      <c r="C21" s="291">
        <v>0.54</v>
      </c>
      <c r="D21" s="291">
        <v>0.4</v>
      </c>
      <c r="E21" s="291">
        <v>0.47</v>
      </c>
    </row>
    <row r="22" spans="1:5" ht="16.5" thickBot="1" x14ac:dyDescent="0.3">
      <c r="A22" s="258"/>
      <c r="B22" s="254" t="s">
        <v>558</v>
      </c>
      <c r="C22" s="291">
        <v>0.26</v>
      </c>
      <c r="D22" s="291">
        <v>0.32</v>
      </c>
      <c r="E22" s="291">
        <v>0.25</v>
      </c>
    </row>
    <row r="23" spans="1:5" x14ac:dyDescent="0.25">
      <c r="A23" s="49" t="s">
        <v>559</v>
      </c>
    </row>
  </sheetData>
  <sheetProtection algorithmName="SHA-512" hashValue="mr3Mw3Gb1IF5Ft61Yp4bc3EbnoF+MIRN2XfKIQo3V9azw9HoVlQW0wFDLfADxn9k9n4WvfebBo1NUQZ6BQVZww==" saltValue="DI41te2UxfpF8BgQN+fEoQ==" spinCount="100000" sheet="1" objects="1" scenarios="1" formatCells="0" formatColumns="0" formatRows="0"/>
  <mergeCells count="5">
    <mergeCell ref="A2:B2"/>
    <mergeCell ref="A3:A6"/>
    <mergeCell ref="A7:A11"/>
    <mergeCell ref="A12:A16"/>
    <mergeCell ref="A17:A2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8245F-0CD0-4E1B-B86F-C6B577AAD1D9}">
  <dimension ref="A1:F5"/>
  <sheetViews>
    <sheetView workbookViewId="0">
      <selection activeCell="F18" sqref="F18"/>
    </sheetView>
  </sheetViews>
  <sheetFormatPr defaultRowHeight="15.75" x14ac:dyDescent="0.25"/>
  <sheetData>
    <row r="1" spans="1:6" ht="16.5" thickBot="1" x14ac:dyDescent="0.3">
      <c r="A1" s="46" t="s">
        <v>560</v>
      </c>
    </row>
    <row r="2" spans="1:6" ht="16.5" thickBot="1" x14ac:dyDescent="0.3">
      <c r="A2" s="295" t="s">
        <v>549</v>
      </c>
      <c r="B2" s="296"/>
      <c r="C2" s="297" t="s">
        <v>491</v>
      </c>
      <c r="D2" s="296"/>
      <c r="E2" s="297" t="s">
        <v>550</v>
      </c>
      <c r="F2" s="298"/>
    </row>
    <row r="3" spans="1:6" ht="16.5" thickBot="1" x14ac:dyDescent="0.3">
      <c r="A3" s="299" t="s">
        <v>534</v>
      </c>
      <c r="B3" s="300" t="s">
        <v>490</v>
      </c>
      <c r="C3" s="301" t="s">
        <v>534</v>
      </c>
      <c r="D3" s="300" t="s">
        <v>490</v>
      </c>
      <c r="E3" s="301" t="s">
        <v>534</v>
      </c>
      <c r="F3" s="301" t="s">
        <v>490</v>
      </c>
    </row>
    <row r="4" spans="1:6" ht="16.5" thickBot="1" x14ac:dyDescent="0.3">
      <c r="A4" s="277">
        <v>160</v>
      </c>
      <c r="B4" s="278">
        <v>20197</v>
      </c>
      <c r="C4" s="281">
        <v>81</v>
      </c>
      <c r="D4" s="278">
        <v>10574</v>
      </c>
      <c r="E4" s="281">
        <v>57</v>
      </c>
      <c r="F4" s="302">
        <v>2617</v>
      </c>
    </row>
    <row r="5" spans="1:6" x14ac:dyDescent="0.25">
      <c r="A5" s="49" t="s">
        <v>561</v>
      </c>
    </row>
  </sheetData>
  <mergeCells count="3">
    <mergeCell ref="A2:B2"/>
    <mergeCell ref="C2:D2"/>
    <mergeCell ref="E2:F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A8A99-800C-43D4-8AB1-1F64920619C8}">
  <dimension ref="A1:H5"/>
  <sheetViews>
    <sheetView workbookViewId="0">
      <selection activeCell="A13" sqref="A13:R14"/>
    </sheetView>
  </sheetViews>
  <sheetFormatPr defaultRowHeight="15.75" x14ac:dyDescent="0.25"/>
  <sheetData>
    <row r="1" spans="1:8" ht="16.5" thickBot="1" x14ac:dyDescent="0.3">
      <c r="A1" s="46" t="s">
        <v>562</v>
      </c>
    </row>
    <row r="2" spans="1:8" ht="16.5" thickBot="1" x14ac:dyDescent="0.3">
      <c r="A2" s="295" t="s">
        <v>563</v>
      </c>
      <c r="B2" s="296"/>
      <c r="C2" s="297" t="s">
        <v>564</v>
      </c>
      <c r="D2" s="296"/>
      <c r="E2" s="297" t="s">
        <v>565</v>
      </c>
      <c r="F2" s="296"/>
      <c r="G2" s="297" t="s">
        <v>566</v>
      </c>
      <c r="H2" s="298"/>
    </row>
    <row r="3" spans="1:8" ht="16.5" thickBot="1" x14ac:dyDescent="0.3">
      <c r="A3" s="299" t="s">
        <v>534</v>
      </c>
      <c r="B3" s="300" t="s">
        <v>490</v>
      </c>
      <c r="C3" s="301" t="s">
        <v>534</v>
      </c>
      <c r="D3" s="300" t="s">
        <v>490</v>
      </c>
      <c r="E3" s="301" t="s">
        <v>534</v>
      </c>
      <c r="F3" s="300" t="s">
        <v>490</v>
      </c>
      <c r="G3" s="301" t="s">
        <v>534</v>
      </c>
      <c r="H3" s="301" t="s">
        <v>490</v>
      </c>
    </row>
    <row r="4" spans="1:8" ht="16.5" thickBot="1" x14ac:dyDescent="0.3">
      <c r="A4" s="277">
        <v>142</v>
      </c>
      <c r="B4" s="278">
        <v>14596</v>
      </c>
      <c r="C4" s="281">
        <v>154</v>
      </c>
      <c r="D4" s="278">
        <v>18833</v>
      </c>
      <c r="E4" s="281">
        <v>50</v>
      </c>
      <c r="F4" s="278">
        <v>5693</v>
      </c>
      <c r="G4" s="281">
        <v>54</v>
      </c>
      <c r="H4" s="302">
        <v>6229</v>
      </c>
    </row>
    <row r="5" spans="1:8" x14ac:dyDescent="0.25">
      <c r="A5" s="49" t="s">
        <v>567</v>
      </c>
    </row>
  </sheetData>
  <mergeCells count="4">
    <mergeCell ref="A2:B2"/>
    <mergeCell ref="C2:D2"/>
    <mergeCell ref="E2:F2"/>
    <mergeCell ref="G2:H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5BAE1-9388-446C-9F2D-85E51836FE57}">
  <dimension ref="A1:C7"/>
  <sheetViews>
    <sheetView workbookViewId="0">
      <selection activeCell="A13" sqref="A13:R14"/>
    </sheetView>
  </sheetViews>
  <sheetFormatPr defaultRowHeight="15.75" x14ac:dyDescent="0.25"/>
  <cols>
    <col min="1" max="1" width="20.375" customWidth="1"/>
  </cols>
  <sheetData>
    <row r="1" spans="1:3" ht="16.5" thickBot="1" x14ac:dyDescent="0.3">
      <c r="A1" s="46" t="s">
        <v>568</v>
      </c>
    </row>
    <row r="2" spans="1:3" ht="16.5" thickBot="1" x14ac:dyDescent="0.3">
      <c r="A2" s="303"/>
      <c r="B2" s="286" t="s">
        <v>569</v>
      </c>
      <c r="C2" s="286" t="s">
        <v>570</v>
      </c>
    </row>
    <row r="3" spans="1:3" ht="16.5" thickBot="1" x14ac:dyDescent="0.3">
      <c r="A3" s="304" t="s">
        <v>571</v>
      </c>
      <c r="B3" s="305">
        <v>368</v>
      </c>
      <c r="C3" s="305">
        <v>896</v>
      </c>
    </row>
    <row r="4" spans="1:3" ht="16.5" thickBot="1" x14ac:dyDescent="0.3">
      <c r="A4" s="304" t="s">
        <v>518</v>
      </c>
      <c r="B4" s="305">
        <v>14635</v>
      </c>
      <c r="C4" s="305">
        <v>28107</v>
      </c>
    </row>
    <row r="5" spans="1:3" ht="16.5" thickBot="1" x14ac:dyDescent="0.3">
      <c r="A5" s="304" t="s">
        <v>572</v>
      </c>
      <c r="B5" s="306">
        <v>0.48</v>
      </c>
      <c r="C5" s="306">
        <v>0.25</v>
      </c>
    </row>
    <row r="6" spans="1:3" ht="16.5" thickBot="1" x14ac:dyDescent="0.3">
      <c r="A6" s="304" t="s">
        <v>573</v>
      </c>
      <c r="B6" s="306">
        <v>0.35</v>
      </c>
      <c r="C6" s="306">
        <v>0.46</v>
      </c>
    </row>
    <row r="7" spans="1:3" x14ac:dyDescent="0.25">
      <c r="A7" s="49" t="s">
        <v>574</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12DFD-B25C-4567-A552-CD1625C215F6}">
  <dimension ref="A1:R78"/>
  <sheetViews>
    <sheetView workbookViewId="0">
      <selection activeCell="B7" sqref="B7"/>
    </sheetView>
  </sheetViews>
  <sheetFormatPr defaultRowHeight="15.75" x14ac:dyDescent="0.25"/>
  <sheetData>
    <row r="1" spans="1:18" ht="16.5" thickBot="1" x14ac:dyDescent="0.3">
      <c r="A1" s="46" t="s">
        <v>575</v>
      </c>
    </row>
    <row r="2" spans="1:18" ht="16.5" thickBot="1" x14ac:dyDescent="0.3">
      <c r="A2" s="307"/>
      <c r="B2" s="308" t="s">
        <v>576</v>
      </c>
      <c r="C2" s="309"/>
      <c r="D2" s="310"/>
      <c r="E2" s="311" t="s">
        <v>577</v>
      </c>
      <c r="F2" s="309"/>
      <c r="G2" s="310"/>
      <c r="H2" s="311" t="s">
        <v>578</v>
      </c>
      <c r="I2" s="309"/>
      <c r="J2" s="310"/>
      <c r="K2" s="311" t="s">
        <v>544</v>
      </c>
      <c r="L2" s="309"/>
      <c r="M2" s="310"/>
      <c r="N2" s="312" t="s">
        <v>545</v>
      </c>
      <c r="O2" s="313"/>
      <c r="P2" s="314"/>
      <c r="Q2" s="315" t="s">
        <v>579</v>
      </c>
      <c r="R2" s="316" t="s">
        <v>580</v>
      </c>
    </row>
    <row r="3" spans="1:18" ht="23.25" thickBot="1" x14ac:dyDescent="0.3">
      <c r="A3" s="317"/>
      <c r="B3" s="318" t="s">
        <v>581</v>
      </c>
      <c r="C3" s="318" t="s">
        <v>490</v>
      </c>
      <c r="D3" s="319" t="s">
        <v>582</v>
      </c>
      <c r="E3" s="318" t="s">
        <v>581</v>
      </c>
      <c r="F3" s="318" t="s">
        <v>490</v>
      </c>
      <c r="G3" s="319" t="s">
        <v>582</v>
      </c>
      <c r="H3" s="318" t="s">
        <v>581</v>
      </c>
      <c r="I3" s="318" t="s">
        <v>490</v>
      </c>
      <c r="J3" s="319" t="s">
        <v>582</v>
      </c>
      <c r="K3" s="318" t="s">
        <v>581</v>
      </c>
      <c r="L3" s="318" t="s">
        <v>490</v>
      </c>
      <c r="M3" s="319" t="s">
        <v>582</v>
      </c>
      <c r="N3" s="318" t="s">
        <v>581</v>
      </c>
      <c r="O3" s="318" t="s">
        <v>490</v>
      </c>
      <c r="P3" s="319" t="s">
        <v>582</v>
      </c>
      <c r="Q3" s="320"/>
      <c r="R3" s="321"/>
    </row>
    <row r="4" spans="1:18" ht="16.5" thickBot="1" x14ac:dyDescent="0.3">
      <c r="A4" s="322" t="s">
        <v>583</v>
      </c>
      <c r="B4" s="323"/>
      <c r="C4" s="323"/>
      <c r="D4" s="323"/>
      <c r="E4" s="323"/>
      <c r="F4" s="323"/>
      <c r="G4" s="323"/>
      <c r="H4" s="323"/>
      <c r="I4" s="323"/>
      <c r="J4" s="323"/>
      <c r="K4" s="323"/>
      <c r="L4" s="323"/>
      <c r="M4" s="323"/>
      <c r="N4" s="323"/>
      <c r="O4" s="323"/>
      <c r="P4" s="323"/>
      <c r="Q4" s="323"/>
      <c r="R4" s="324"/>
    </row>
    <row r="5" spans="1:18" ht="16.5" thickBot="1" x14ac:dyDescent="0.3">
      <c r="A5" s="325" t="s">
        <v>5</v>
      </c>
      <c r="B5" s="326">
        <v>6</v>
      </c>
      <c r="C5" s="326">
        <v>940</v>
      </c>
      <c r="D5" s="327">
        <v>5.8200000000000002E-2</v>
      </c>
      <c r="E5" s="326">
        <v>0</v>
      </c>
      <c r="F5" s="326">
        <v>0</v>
      </c>
      <c r="G5" s="327">
        <v>0</v>
      </c>
      <c r="H5" s="328">
        <v>5</v>
      </c>
      <c r="I5" s="328">
        <v>307</v>
      </c>
      <c r="J5" s="327">
        <v>4.4200000000000003E-2</v>
      </c>
      <c r="K5" s="326">
        <v>40</v>
      </c>
      <c r="L5" s="329">
        <v>4179</v>
      </c>
      <c r="M5" s="327">
        <v>6.8099999999999994E-2</v>
      </c>
      <c r="N5" s="326">
        <v>34</v>
      </c>
      <c r="O5" s="329">
        <v>5732</v>
      </c>
      <c r="P5" s="327">
        <v>5.4100000000000002E-2</v>
      </c>
      <c r="Q5" s="326">
        <v>77</v>
      </c>
      <c r="R5" s="329">
        <v>9999</v>
      </c>
    </row>
    <row r="6" spans="1:18" ht="16.5" thickBot="1" x14ac:dyDescent="0.3">
      <c r="A6" s="325" t="s">
        <v>6</v>
      </c>
      <c r="B6" s="326">
        <v>4</v>
      </c>
      <c r="C6" s="326">
        <v>810</v>
      </c>
      <c r="D6" s="327">
        <v>5.0200000000000002E-2</v>
      </c>
      <c r="E6" s="326">
        <v>0</v>
      </c>
      <c r="F6" s="326">
        <v>0</v>
      </c>
      <c r="G6" s="327">
        <v>0</v>
      </c>
      <c r="H6" s="328">
        <v>13</v>
      </c>
      <c r="I6" s="330">
        <v>1224</v>
      </c>
      <c r="J6" s="327">
        <v>0.17610000000000001</v>
      </c>
      <c r="K6" s="326">
        <v>43</v>
      </c>
      <c r="L6" s="329">
        <v>4743</v>
      </c>
      <c r="M6" s="327">
        <v>7.7200000000000005E-2</v>
      </c>
      <c r="N6" s="326">
        <v>41</v>
      </c>
      <c r="O6" s="329">
        <v>7118</v>
      </c>
      <c r="P6" s="327">
        <v>6.7199999999999996E-2</v>
      </c>
      <c r="Q6" s="326">
        <v>90</v>
      </c>
      <c r="R6" s="329">
        <v>13335</v>
      </c>
    </row>
    <row r="7" spans="1:18" ht="16.5" thickBot="1" x14ac:dyDescent="0.3">
      <c r="A7" s="325" t="s">
        <v>7</v>
      </c>
      <c r="B7" s="326">
        <v>5</v>
      </c>
      <c r="C7" s="329">
        <v>1308</v>
      </c>
      <c r="D7" s="327">
        <v>8.1100000000000005E-2</v>
      </c>
      <c r="E7" s="326">
        <v>0</v>
      </c>
      <c r="F7" s="326">
        <v>0</v>
      </c>
      <c r="G7" s="327">
        <v>0</v>
      </c>
      <c r="H7" s="328">
        <v>5</v>
      </c>
      <c r="I7" s="328">
        <v>391</v>
      </c>
      <c r="J7" s="327">
        <v>5.6300000000000003E-2</v>
      </c>
      <c r="K7" s="326">
        <v>26</v>
      </c>
      <c r="L7" s="329">
        <v>2275</v>
      </c>
      <c r="M7" s="327">
        <v>3.6999999999999998E-2</v>
      </c>
      <c r="N7" s="326">
        <v>66</v>
      </c>
      <c r="O7" s="329">
        <v>10068</v>
      </c>
      <c r="P7" s="327">
        <v>9.5100000000000004E-2</v>
      </c>
      <c r="Q7" s="326">
        <v>94</v>
      </c>
      <c r="R7" s="329">
        <v>12604</v>
      </c>
    </row>
    <row r="8" spans="1:18" ht="16.5" thickBot="1" x14ac:dyDescent="0.3">
      <c r="A8" s="325" t="s">
        <v>8</v>
      </c>
      <c r="B8" s="326">
        <v>19</v>
      </c>
      <c r="C8" s="329">
        <v>2925</v>
      </c>
      <c r="D8" s="327">
        <v>0.1812</v>
      </c>
      <c r="E8" s="326">
        <v>1</v>
      </c>
      <c r="F8" s="326">
        <v>37</v>
      </c>
      <c r="G8" s="327">
        <v>2.1600000000000001E-2</v>
      </c>
      <c r="H8" s="328">
        <v>32</v>
      </c>
      <c r="I8" s="330">
        <v>1719</v>
      </c>
      <c r="J8" s="327">
        <v>0.24740000000000001</v>
      </c>
      <c r="K8" s="326">
        <v>91</v>
      </c>
      <c r="L8" s="329">
        <v>13007</v>
      </c>
      <c r="M8" s="327">
        <v>0.21179999999999999</v>
      </c>
      <c r="N8" s="326">
        <v>111</v>
      </c>
      <c r="O8" s="329">
        <v>15405</v>
      </c>
      <c r="P8" s="327">
        <v>0.14549999999999999</v>
      </c>
      <c r="Q8" s="326">
        <v>214</v>
      </c>
      <c r="R8" s="329">
        <v>29256</v>
      </c>
    </row>
    <row r="9" spans="1:18" ht="16.5" thickBot="1" x14ac:dyDescent="0.3">
      <c r="A9" s="325" t="s">
        <v>9</v>
      </c>
      <c r="B9" s="326">
        <v>16</v>
      </c>
      <c r="C9" s="329">
        <v>3610</v>
      </c>
      <c r="D9" s="327">
        <v>0.22370000000000001</v>
      </c>
      <c r="E9" s="326">
        <v>0</v>
      </c>
      <c r="F9" s="326">
        <v>0</v>
      </c>
      <c r="G9" s="327">
        <v>0</v>
      </c>
      <c r="H9" s="328">
        <v>6</v>
      </c>
      <c r="I9" s="328">
        <v>319</v>
      </c>
      <c r="J9" s="327">
        <v>4.5900000000000003E-2</v>
      </c>
      <c r="K9" s="326">
        <v>42</v>
      </c>
      <c r="L9" s="329">
        <v>5424</v>
      </c>
      <c r="M9" s="327">
        <v>8.8300000000000003E-2</v>
      </c>
      <c r="N9" s="326">
        <v>80</v>
      </c>
      <c r="O9" s="329">
        <v>16889</v>
      </c>
      <c r="P9" s="327">
        <v>0.1595</v>
      </c>
      <c r="Q9" s="326">
        <v>125</v>
      </c>
      <c r="R9" s="329">
        <v>22796</v>
      </c>
    </row>
    <row r="10" spans="1:18" ht="16.5" thickBot="1" x14ac:dyDescent="0.3">
      <c r="A10" s="325" t="s">
        <v>10</v>
      </c>
      <c r="B10" s="326">
        <v>4</v>
      </c>
      <c r="C10" s="326">
        <v>691</v>
      </c>
      <c r="D10" s="327">
        <v>4.2799999999999998E-2</v>
      </c>
      <c r="E10" s="326">
        <v>0</v>
      </c>
      <c r="F10" s="326">
        <v>0</v>
      </c>
      <c r="G10" s="327">
        <v>0</v>
      </c>
      <c r="H10" s="328">
        <v>1</v>
      </c>
      <c r="I10" s="328">
        <v>5</v>
      </c>
      <c r="J10" s="327">
        <v>6.9999999999999999E-4</v>
      </c>
      <c r="K10" s="326">
        <v>21</v>
      </c>
      <c r="L10" s="329">
        <v>2483</v>
      </c>
      <c r="M10" s="327">
        <v>4.0399999999999998E-2</v>
      </c>
      <c r="N10" s="326">
        <v>34</v>
      </c>
      <c r="O10" s="329">
        <v>5039</v>
      </c>
      <c r="P10" s="327">
        <v>4.7600000000000003E-2</v>
      </c>
      <c r="Q10" s="326">
        <v>62</v>
      </c>
      <c r="R10" s="329">
        <v>7698</v>
      </c>
    </row>
    <row r="11" spans="1:18" ht="16.5" thickBot="1" x14ac:dyDescent="0.3">
      <c r="A11" s="325" t="s">
        <v>11</v>
      </c>
      <c r="B11" s="326">
        <v>2</v>
      </c>
      <c r="C11" s="326">
        <v>9</v>
      </c>
      <c r="D11" s="327">
        <v>5.9999999999999995E-4</v>
      </c>
      <c r="E11" s="326">
        <v>0</v>
      </c>
      <c r="F11" s="326">
        <v>0</v>
      </c>
      <c r="G11" s="327">
        <v>0</v>
      </c>
      <c r="H11" s="328">
        <v>13</v>
      </c>
      <c r="I11" s="328">
        <v>503</v>
      </c>
      <c r="J11" s="327">
        <v>7.2400000000000006E-2</v>
      </c>
      <c r="K11" s="326">
        <v>46</v>
      </c>
      <c r="L11" s="329">
        <v>3715</v>
      </c>
      <c r="M11" s="327">
        <v>6.0499999999999998E-2</v>
      </c>
      <c r="N11" s="326">
        <v>27</v>
      </c>
      <c r="O11" s="329">
        <v>2146</v>
      </c>
      <c r="P11" s="327">
        <v>2.0299999999999999E-2</v>
      </c>
      <c r="Q11" s="326">
        <v>77</v>
      </c>
      <c r="R11" s="329">
        <v>6118</v>
      </c>
    </row>
    <row r="12" spans="1:18" ht="16.5" thickBot="1" x14ac:dyDescent="0.3">
      <c r="A12" s="325" t="s">
        <v>12</v>
      </c>
      <c r="B12" s="331">
        <v>56</v>
      </c>
      <c r="C12" s="332">
        <v>10293</v>
      </c>
      <c r="D12" s="333">
        <v>0.63780000000000003</v>
      </c>
      <c r="E12" s="331">
        <v>1</v>
      </c>
      <c r="F12" s="331">
        <v>37</v>
      </c>
      <c r="G12" s="333">
        <v>2.1600000000000001E-2</v>
      </c>
      <c r="H12" s="331">
        <v>75</v>
      </c>
      <c r="I12" s="332">
        <v>4468</v>
      </c>
      <c r="J12" s="333">
        <v>0.64300000000000002</v>
      </c>
      <c r="K12" s="331">
        <v>309</v>
      </c>
      <c r="L12" s="332">
        <v>35826</v>
      </c>
      <c r="M12" s="333">
        <v>0.58340000000000003</v>
      </c>
      <c r="N12" s="331">
        <v>393</v>
      </c>
      <c r="O12" s="332">
        <v>62397</v>
      </c>
      <c r="P12" s="333">
        <v>0.58940000000000003</v>
      </c>
      <c r="Q12" s="331">
        <v>739</v>
      </c>
      <c r="R12" s="332">
        <v>101806</v>
      </c>
    </row>
    <row r="13" spans="1:18" ht="16.5" thickBot="1" x14ac:dyDescent="0.3">
      <c r="A13" s="322" t="s">
        <v>498</v>
      </c>
      <c r="B13" s="323"/>
      <c r="C13" s="323"/>
      <c r="D13" s="323"/>
      <c r="E13" s="323"/>
      <c r="F13" s="323"/>
      <c r="G13" s="323"/>
      <c r="H13" s="323"/>
      <c r="I13" s="323"/>
      <c r="J13" s="323"/>
      <c r="K13" s="323"/>
      <c r="L13" s="323"/>
      <c r="M13" s="323"/>
      <c r="N13" s="323"/>
      <c r="O13" s="323"/>
      <c r="P13" s="323"/>
      <c r="Q13" s="323"/>
      <c r="R13" s="324"/>
    </row>
    <row r="14" spans="1:18" ht="16.5" thickBot="1" x14ac:dyDescent="0.3">
      <c r="A14" s="325" t="s">
        <v>14</v>
      </c>
      <c r="B14" s="326">
        <v>0</v>
      </c>
      <c r="C14" s="326">
        <v>0</v>
      </c>
      <c r="D14" s="327">
        <v>0</v>
      </c>
      <c r="E14" s="326">
        <v>1</v>
      </c>
      <c r="F14" s="326">
        <v>24</v>
      </c>
      <c r="G14" s="327">
        <v>1.4E-2</v>
      </c>
      <c r="H14" s="326">
        <v>5</v>
      </c>
      <c r="I14" s="326">
        <v>52</v>
      </c>
      <c r="J14" s="327">
        <v>7.4999999999999997E-3</v>
      </c>
      <c r="K14" s="326">
        <v>19</v>
      </c>
      <c r="L14" s="329">
        <v>1060</v>
      </c>
      <c r="M14" s="327">
        <v>1.7299999999999999E-2</v>
      </c>
      <c r="N14" s="326">
        <v>10</v>
      </c>
      <c r="O14" s="329">
        <v>1192</v>
      </c>
      <c r="P14" s="327">
        <v>1.1299999999999999E-2</v>
      </c>
      <c r="Q14" s="326">
        <v>32</v>
      </c>
      <c r="R14" s="329">
        <v>2527</v>
      </c>
    </row>
    <row r="15" spans="1:18" ht="16.5" thickBot="1" x14ac:dyDescent="0.3">
      <c r="A15" s="325" t="s">
        <v>15</v>
      </c>
      <c r="B15" s="326">
        <v>0</v>
      </c>
      <c r="C15" s="326">
        <v>0</v>
      </c>
      <c r="D15" s="327">
        <v>0</v>
      </c>
      <c r="E15" s="326">
        <v>0</v>
      </c>
      <c r="F15" s="326">
        <v>0</v>
      </c>
      <c r="G15" s="327">
        <v>0</v>
      </c>
      <c r="H15" s="326">
        <v>0</v>
      </c>
      <c r="I15" s="326">
        <v>0</v>
      </c>
      <c r="J15" s="327">
        <v>0</v>
      </c>
      <c r="K15" s="326">
        <v>7</v>
      </c>
      <c r="L15" s="326">
        <v>922</v>
      </c>
      <c r="M15" s="327">
        <v>1.4999999999999999E-2</v>
      </c>
      <c r="N15" s="326">
        <v>9</v>
      </c>
      <c r="O15" s="329">
        <v>1068</v>
      </c>
      <c r="P15" s="327">
        <v>1.01E-2</v>
      </c>
      <c r="Q15" s="326">
        <v>16</v>
      </c>
      <c r="R15" s="329">
        <v>1990</v>
      </c>
    </row>
    <row r="16" spans="1:18" ht="16.5" thickBot="1" x14ac:dyDescent="0.3">
      <c r="A16" s="325" t="s">
        <v>16</v>
      </c>
      <c r="B16" s="326">
        <v>2</v>
      </c>
      <c r="C16" s="326">
        <v>306</v>
      </c>
      <c r="D16" s="327">
        <v>1.9E-2</v>
      </c>
      <c r="E16" s="326">
        <v>0</v>
      </c>
      <c r="F16" s="326">
        <v>0</v>
      </c>
      <c r="G16" s="327">
        <v>0</v>
      </c>
      <c r="H16" s="326">
        <v>3</v>
      </c>
      <c r="I16" s="326">
        <v>181</v>
      </c>
      <c r="J16" s="327">
        <v>2.5999999999999999E-2</v>
      </c>
      <c r="K16" s="326">
        <v>19</v>
      </c>
      <c r="L16" s="329">
        <v>1345</v>
      </c>
      <c r="M16" s="327">
        <v>2.1899999999999999E-2</v>
      </c>
      <c r="N16" s="326">
        <v>11</v>
      </c>
      <c r="O16" s="329">
        <v>1502</v>
      </c>
      <c r="P16" s="327">
        <v>1.4200000000000001E-2</v>
      </c>
      <c r="Q16" s="326">
        <v>30</v>
      </c>
      <c r="R16" s="329">
        <v>2847</v>
      </c>
    </row>
    <row r="17" spans="1:18" ht="16.5" thickBot="1" x14ac:dyDescent="0.3">
      <c r="A17" s="325" t="s">
        <v>17</v>
      </c>
      <c r="B17" s="326">
        <v>0</v>
      </c>
      <c r="C17" s="326">
        <v>0</v>
      </c>
      <c r="D17" s="327">
        <v>0</v>
      </c>
      <c r="E17" s="326">
        <v>1</v>
      </c>
      <c r="F17" s="326">
        <v>70</v>
      </c>
      <c r="G17" s="327">
        <v>4.0899999999999999E-2</v>
      </c>
      <c r="H17" s="326">
        <v>0</v>
      </c>
      <c r="I17" s="326">
        <v>0</v>
      </c>
      <c r="J17" s="327">
        <v>0</v>
      </c>
      <c r="K17" s="326">
        <v>5</v>
      </c>
      <c r="L17" s="326">
        <v>347</v>
      </c>
      <c r="M17" s="327">
        <v>5.7000000000000002E-3</v>
      </c>
      <c r="N17" s="326">
        <v>3</v>
      </c>
      <c r="O17" s="326">
        <v>241</v>
      </c>
      <c r="P17" s="327">
        <v>2.3E-3</v>
      </c>
      <c r="Q17" s="326">
        <v>8</v>
      </c>
      <c r="R17" s="326">
        <v>588</v>
      </c>
    </row>
    <row r="18" spans="1:18" ht="16.5" thickBot="1" x14ac:dyDescent="0.3">
      <c r="A18" s="325" t="s">
        <v>18</v>
      </c>
      <c r="B18" s="326">
        <v>0</v>
      </c>
      <c r="C18" s="326">
        <v>0</v>
      </c>
      <c r="D18" s="327">
        <v>0</v>
      </c>
      <c r="E18" s="326">
        <v>0</v>
      </c>
      <c r="F18" s="326">
        <v>0</v>
      </c>
      <c r="G18" s="327">
        <v>0</v>
      </c>
      <c r="H18" s="326">
        <v>1</v>
      </c>
      <c r="I18" s="326">
        <v>12</v>
      </c>
      <c r="J18" s="327">
        <v>1.6999999999999999E-3</v>
      </c>
      <c r="K18" s="326">
        <v>13</v>
      </c>
      <c r="L18" s="326">
        <v>424</v>
      </c>
      <c r="M18" s="327">
        <v>6.8999999999999999E-3</v>
      </c>
      <c r="N18" s="326">
        <v>10</v>
      </c>
      <c r="O18" s="326">
        <v>464</v>
      </c>
      <c r="P18" s="327">
        <v>4.4000000000000003E-3</v>
      </c>
      <c r="Q18" s="326">
        <v>24</v>
      </c>
      <c r="R18" s="326">
        <v>896</v>
      </c>
    </row>
    <row r="19" spans="1:18" ht="16.5" thickBot="1" x14ac:dyDescent="0.3">
      <c r="A19" s="325" t="s">
        <v>19</v>
      </c>
      <c r="B19" s="326">
        <v>0</v>
      </c>
      <c r="C19" s="326">
        <v>0</v>
      </c>
      <c r="D19" s="327">
        <v>0</v>
      </c>
      <c r="E19" s="326">
        <v>1</v>
      </c>
      <c r="F19" s="326">
        <v>53</v>
      </c>
      <c r="G19" s="327">
        <v>3.1E-2</v>
      </c>
      <c r="H19" s="326">
        <v>1</v>
      </c>
      <c r="I19" s="326">
        <v>13</v>
      </c>
      <c r="J19" s="327">
        <v>1.9E-3</v>
      </c>
      <c r="K19" s="326">
        <v>7</v>
      </c>
      <c r="L19" s="326">
        <v>307</v>
      </c>
      <c r="M19" s="327">
        <v>5.0000000000000001E-3</v>
      </c>
      <c r="N19" s="326">
        <v>5</v>
      </c>
      <c r="O19" s="326">
        <v>817</v>
      </c>
      <c r="P19" s="327">
        <v>7.7000000000000002E-3</v>
      </c>
      <c r="Q19" s="326">
        <v>12</v>
      </c>
      <c r="R19" s="329">
        <v>1124</v>
      </c>
    </row>
    <row r="20" spans="1:18" ht="16.5" thickBot="1" x14ac:dyDescent="0.3">
      <c r="A20" s="325" t="s">
        <v>20</v>
      </c>
      <c r="B20" s="326">
        <v>4</v>
      </c>
      <c r="C20" s="326">
        <v>618</v>
      </c>
      <c r="D20" s="327">
        <v>3.8300000000000001E-2</v>
      </c>
      <c r="E20" s="326">
        <v>0</v>
      </c>
      <c r="F20" s="326">
        <v>0</v>
      </c>
      <c r="G20" s="327">
        <v>0</v>
      </c>
      <c r="H20" s="326">
        <v>1</v>
      </c>
      <c r="I20" s="326">
        <v>100</v>
      </c>
      <c r="J20" s="327">
        <v>1.44E-2</v>
      </c>
      <c r="K20" s="326">
        <v>7</v>
      </c>
      <c r="L20" s="326">
        <v>603</v>
      </c>
      <c r="M20" s="327">
        <v>9.7999999999999997E-3</v>
      </c>
      <c r="N20" s="326">
        <v>19</v>
      </c>
      <c r="O20" s="329">
        <v>2910</v>
      </c>
      <c r="P20" s="327">
        <v>2.75E-2</v>
      </c>
      <c r="Q20" s="326">
        <v>29</v>
      </c>
      <c r="R20" s="329">
        <v>3557</v>
      </c>
    </row>
    <row r="21" spans="1:18" ht="16.5" thickBot="1" x14ac:dyDescent="0.3">
      <c r="A21" s="325" t="s">
        <v>21</v>
      </c>
      <c r="B21" s="326">
        <v>1</v>
      </c>
      <c r="C21" s="326">
        <v>16</v>
      </c>
      <c r="D21" s="327">
        <v>1E-3</v>
      </c>
      <c r="E21" s="326">
        <v>0</v>
      </c>
      <c r="F21" s="326">
        <v>0</v>
      </c>
      <c r="G21" s="327">
        <v>0</v>
      </c>
      <c r="H21" s="326">
        <v>6</v>
      </c>
      <c r="I21" s="326">
        <v>734</v>
      </c>
      <c r="J21" s="327">
        <v>0.1056</v>
      </c>
      <c r="K21" s="326">
        <v>15</v>
      </c>
      <c r="L21" s="329">
        <v>1855</v>
      </c>
      <c r="M21" s="327">
        <v>3.0200000000000001E-2</v>
      </c>
      <c r="N21" s="326">
        <v>13</v>
      </c>
      <c r="O21" s="326">
        <v>918</v>
      </c>
      <c r="P21" s="327">
        <v>8.6999999999999994E-3</v>
      </c>
      <c r="Q21" s="326">
        <v>30</v>
      </c>
      <c r="R21" s="329">
        <v>3005</v>
      </c>
    </row>
    <row r="22" spans="1:18" ht="16.5" thickBot="1" x14ac:dyDescent="0.3">
      <c r="A22" s="325" t="s">
        <v>22</v>
      </c>
      <c r="B22" s="326">
        <v>0</v>
      </c>
      <c r="C22" s="326">
        <v>0</v>
      </c>
      <c r="D22" s="327">
        <v>0</v>
      </c>
      <c r="E22" s="326">
        <v>0</v>
      </c>
      <c r="F22" s="326">
        <v>0</v>
      </c>
      <c r="G22" s="327">
        <v>0</v>
      </c>
      <c r="H22" s="326">
        <v>0</v>
      </c>
      <c r="I22" s="326">
        <v>0</v>
      </c>
      <c r="J22" s="327">
        <v>0</v>
      </c>
      <c r="K22" s="326">
        <v>1</v>
      </c>
      <c r="L22" s="326">
        <v>36</v>
      </c>
      <c r="M22" s="327">
        <v>5.9999999999999995E-4</v>
      </c>
      <c r="N22" s="326">
        <v>3</v>
      </c>
      <c r="O22" s="326">
        <v>216</v>
      </c>
      <c r="P22" s="327">
        <v>2E-3</v>
      </c>
      <c r="Q22" s="326">
        <v>6</v>
      </c>
      <c r="R22" s="326">
        <v>388</v>
      </c>
    </row>
    <row r="23" spans="1:18" ht="16.5" thickBot="1" x14ac:dyDescent="0.3">
      <c r="A23" s="325" t="s">
        <v>23</v>
      </c>
      <c r="B23" s="326">
        <v>0</v>
      </c>
      <c r="C23" s="326">
        <v>0</v>
      </c>
      <c r="D23" s="327">
        <v>0</v>
      </c>
      <c r="E23" s="326">
        <v>0</v>
      </c>
      <c r="F23" s="326">
        <v>0</v>
      </c>
      <c r="G23" s="327">
        <v>0</v>
      </c>
      <c r="H23" s="326">
        <v>0</v>
      </c>
      <c r="I23" s="326">
        <v>0</v>
      </c>
      <c r="J23" s="327">
        <v>0</v>
      </c>
      <c r="K23" s="326">
        <v>4</v>
      </c>
      <c r="L23" s="326">
        <v>217</v>
      </c>
      <c r="M23" s="327">
        <v>3.5000000000000001E-3</v>
      </c>
      <c r="N23" s="326">
        <v>8</v>
      </c>
      <c r="O23" s="326">
        <v>629</v>
      </c>
      <c r="P23" s="327">
        <v>5.8999999999999999E-3</v>
      </c>
      <c r="Q23" s="326">
        <v>13</v>
      </c>
      <c r="R23" s="326">
        <v>860</v>
      </c>
    </row>
    <row r="24" spans="1:18" ht="16.5" thickBot="1" x14ac:dyDescent="0.3">
      <c r="A24" s="325" t="s">
        <v>24</v>
      </c>
      <c r="B24" s="326">
        <v>0</v>
      </c>
      <c r="C24" s="326">
        <v>0</v>
      </c>
      <c r="D24" s="327">
        <v>0</v>
      </c>
      <c r="E24" s="326">
        <v>3</v>
      </c>
      <c r="F24" s="326">
        <v>121</v>
      </c>
      <c r="G24" s="327">
        <v>7.0699999999999999E-2</v>
      </c>
      <c r="H24" s="326">
        <v>1</v>
      </c>
      <c r="I24" s="326">
        <v>26</v>
      </c>
      <c r="J24" s="327">
        <v>3.7000000000000002E-3</v>
      </c>
      <c r="K24" s="326">
        <v>11</v>
      </c>
      <c r="L24" s="326">
        <v>444</v>
      </c>
      <c r="M24" s="327">
        <v>7.1999999999999998E-3</v>
      </c>
      <c r="N24" s="326">
        <v>9</v>
      </c>
      <c r="O24" s="326">
        <v>522</v>
      </c>
      <c r="P24" s="327">
        <v>4.8999999999999998E-3</v>
      </c>
      <c r="Q24" s="326">
        <v>21</v>
      </c>
      <c r="R24" s="329">
        <v>1016</v>
      </c>
    </row>
    <row r="25" spans="1:18" ht="16.5" thickBot="1" x14ac:dyDescent="0.3">
      <c r="A25" s="325" t="s">
        <v>25</v>
      </c>
      <c r="B25" s="326">
        <v>2</v>
      </c>
      <c r="C25" s="326">
        <v>225</v>
      </c>
      <c r="D25" s="327">
        <v>1.3899999999999999E-2</v>
      </c>
      <c r="E25" s="326">
        <v>0</v>
      </c>
      <c r="F25" s="326">
        <v>0</v>
      </c>
      <c r="G25" s="327">
        <v>0</v>
      </c>
      <c r="H25" s="326">
        <v>0</v>
      </c>
      <c r="I25" s="326">
        <v>0</v>
      </c>
      <c r="J25" s="327">
        <v>0</v>
      </c>
      <c r="K25" s="326">
        <v>3</v>
      </c>
      <c r="L25" s="326">
        <v>138</v>
      </c>
      <c r="M25" s="327">
        <v>2.2000000000000001E-3</v>
      </c>
      <c r="N25" s="326">
        <v>15</v>
      </c>
      <c r="O25" s="329">
        <v>2140</v>
      </c>
      <c r="P25" s="327">
        <v>2.0199999999999999E-2</v>
      </c>
      <c r="Q25" s="326">
        <v>19</v>
      </c>
      <c r="R25" s="329">
        <v>2319</v>
      </c>
    </row>
    <row r="26" spans="1:18" ht="16.5" thickBot="1" x14ac:dyDescent="0.3">
      <c r="A26" s="325" t="s">
        <v>26</v>
      </c>
      <c r="B26" s="326">
        <v>1</v>
      </c>
      <c r="C26" s="326">
        <v>248</v>
      </c>
      <c r="D26" s="327">
        <v>1.54E-2</v>
      </c>
      <c r="E26" s="326">
        <v>3</v>
      </c>
      <c r="F26" s="326">
        <v>138</v>
      </c>
      <c r="G26" s="327">
        <v>8.0600000000000005E-2</v>
      </c>
      <c r="H26" s="326">
        <v>2</v>
      </c>
      <c r="I26" s="326">
        <v>48</v>
      </c>
      <c r="J26" s="327">
        <v>6.8999999999999999E-3</v>
      </c>
      <c r="K26" s="326">
        <v>28</v>
      </c>
      <c r="L26" s="329">
        <v>1215</v>
      </c>
      <c r="M26" s="327">
        <v>1.9800000000000002E-2</v>
      </c>
      <c r="N26" s="326">
        <v>11</v>
      </c>
      <c r="O26" s="329">
        <v>1469</v>
      </c>
      <c r="P26" s="327">
        <v>1.3899999999999999E-2</v>
      </c>
      <c r="Q26" s="326">
        <v>40</v>
      </c>
      <c r="R26" s="329">
        <v>2785</v>
      </c>
    </row>
    <row r="27" spans="1:18" ht="16.5" thickBot="1" x14ac:dyDescent="0.3">
      <c r="A27" s="325" t="s">
        <v>27</v>
      </c>
      <c r="B27" s="326">
        <v>1</v>
      </c>
      <c r="C27" s="326">
        <v>352</v>
      </c>
      <c r="D27" s="327">
        <v>2.18E-2</v>
      </c>
      <c r="E27" s="326">
        <v>0</v>
      </c>
      <c r="F27" s="326">
        <v>0</v>
      </c>
      <c r="G27" s="327">
        <v>0</v>
      </c>
      <c r="H27" s="326">
        <v>2</v>
      </c>
      <c r="I27" s="326">
        <v>100</v>
      </c>
      <c r="J27" s="327">
        <v>1.44E-2</v>
      </c>
      <c r="K27" s="326">
        <v>13</v>
      </c>
      <c r="L27" s="329">
        <v>1047</v>
      </c>
      <c r="M27" s="327">
        <v>1.7000000000000001E-2</v>
      </c>
      <c r="N27" s="326">
        <v>28</v>
      </c>
      <c r="O27" s="329">
        <v>3204</v>
      </c>
      <c r="P27" s="327">
        <v>3.0300000000000001E-2</v>
      </c>
      <c r="Q27" s="326">
        <v>47</v>
      </c>
      <c r="R27" s="329">
        <v>4463</v>
      </c>
    </row>
    <row r="28" spans="1:18" ht="16.5" thickBot="1" x14ac:dyDescent="0.3">
      <c r="A28" s="325" t="s">
        <v>28</v>
      </c>
      <c r="B28" s="326">
        <v>3</v>
      </c>
      <c r="C28" s="326">
        <v>457</v>
      </c>
      <c r="D28" s="327">
        <v>2.8299999999999999E-2</v>
      </c>
      <c r="E28" s="326">
        <v>2</v>
      </c>
      <c r="F28" s="326">
        <v>105</v>
      </c>
      <c r="G28" s="327">
        <v>6.13E-2</v>
      </c>
      <c r="H28" s="326">
        <v>2</v>
      </c>
      <c r="I28" s="326">
        <v>102</v>
      </c>
      <c r="J28" s="327">
        <v>1.47E-2</v>
      </c>
      <c r="K28" s="326">
        <v>15</v>
      </c>
      <c r="L28" s="329">
        <v>1200</v>
      </c>
      <c r="M28" s="327">
        <v>1.95E-2</v>
      </c>
      <c r="N28" s="326">
        <v>9</v>
      </c>
      <c r="O28" s="329">
        <v>1236</v>
      </c>
      <c r="P28" s="327">
        <v>1.17E-2</v>
      </c>
      <c r="Q28" s="326">
        <v>24</v>
      </c>
      <c r="R28" s="329">
        <v>2436</v>
      </c>
    </row>
    <row r="29" spans="1:18" ht="16.5" thickBot="1" x14ac:dyDescent="0.3">
      <c r="A29" s="325" t="s">
        <v>29</v>
      </c>
      <c r="B29" s="326">
        <v>1</v>
      </c>
      <c r="C29" s="326">
        <v>270</v>
      </c>
      <c r="D29" s="327">
        <v>1.67E-2</v>
      </c>
      <c r="E29" s="326">
        <v>0</v>
      </c>
      <c r="F29" s="326">
        <v>0</v>
      </c>
      <c r="G29" s="327">
        <v>0</v>
      </c>
      <c r="H29" s="326">
        <v>2</v>
      </c>
      <c r="I29" s="326">
        <v>189</v>
      </c>
      <c r="J29" s="327">
        <v>2.7199999999999998E-2</v>
      </c>
      <c r="K29" s="326">
        <v>7</v>
      </c>
      <c r="L29" s="326">
        <v>457</v>
      </c>
      <c r="M29" s="327">
        <v>7.4000000000000003E-3</v>
      </c>
      <c r="N29" s="326">
        <v>18</v>
      </c>
      <c r="O29" s="329">
        <v>2335</v>
      </c>
      <c r="P29" s="327">
        <v>2.2100000000000002E-2</v>
      </c>
      <c r="Q29" s="326">
        <v>27</v>
      </c>
      <c r="R29" s="329">
        <v>2793</v>
      </c>
    </row>
    <row r="30" spans="1:18" ht="16.5" thickBot="1" x14ac:dyDescent="0.3">
      <c r="A30" s="325" t="s">
        <v>30</v>
      </c>
      <c r="B30" s="326">
        <v>0</v>
      </c>
      <c r="C30" s="326">
        <v>0</v>
      </c>
      <c r="D30" s="327">
        <v>0</v>
      </c>
      <c r="E30" s="326">
        <v>0</v>
      </c>
      <c r="F30" s="326">
        <v>0</v>
      </c>
      <c r="G30" s="327">
        <v>0</v>
      </c>
      <c r="H30" s="326">
        <v>0</v>
      </c>
      <c r="I30" s="326">
        <v>0</v>
      </c>
      <c r="J30" s="327">
        <v>0</v>
      </c>
      <c r="K30" s="326">
        <v>8</v>
      </c>
      <c r="L30" s="326">
        <v>591</v>
      </c>
      <c r="M30" s="327">
        <v>9.5999999999999992E-3</v>
      </c>
      <c r="N30" s="326">
        <v>12</v>
      </c>
      <c r="O30" s="329">
        <v>1095</v>
      </c>
      <c r="P30" s="327">
        <v>1.03E-2</v>
      </c>
      <c r="Q30" s="326">
        <v>20</v>
      </c>
      <c r="R30" s="329">
        <v>1686</v>
      </c>
    </row>
    <row r="31" spans="1:18" ht="16.5" thickBot="1" x14ac:dyDescent="0.3">
      <c r="A31" s="325" t="s">
        <v>31</v>
      </c>
      <c r="B31" s="326">
        <v>1</v>
      </c>
      <c r="C31" s="326">
        <v>200</v>
      </c>
      <c r="D31" s="327">
        <v>1.24E-2</v>
      </c>
      <c r="E31" s="326">
        <v>0</v>
      </c>
      <c r="F31" s="326">
        <v>0</v>
      </c>
      <c r="G31" s="327">
        <v>0</v>
      </c>
      <c r="H31" s="326">
        <v>0</v>
      </c>
      <c r="I31" s="326">
        <v>0</v>
      </c>
      <c r="J31" s="327">
        <v>0</v>
      </c>
      <c r="K31" s="326">
        <v>5</v>
      </c>
      <c r="L31" s="326">
        <v>266</v>
      </c>
      <c r="M31" s="327">
        <v>4.3E-3</v>
      </c>
      <c r="N31" s="326">
        <v>4</v>
      </c>
      <c r="O31" s="326">
        <v>388</v>
      </c>
      <c r="P31" s="327">
        <v>3.7000000000000002E-3</v>
      </c>
      <c r="Q31" s="326">
        <v>11</v>
      </c>
      <c r="R31" s="326">
        <v>684</v>
      </c>
    </row>
    <row r="32" spans="1:18" ht="16.5" thickBot="1" x14ac:dyDescent="0.3">
      <c r="A32" s="325" t="s">
        <v>32</v>
      </c>
      <c r="B32" s="326">
        <v>0</v>
      </c>
      <c r="C32" s="326">
        <v>0</v>
      </c>
      <c r="D32" s="327">
        <v>0</v>
      </c>
      <c r="E32" s="326">
        <v>0</v>
      </c>
      <c r="F32" s="326">
        <v>0</v>
      </c>
      <c r="G32" s="327">
        <v>0</v>
      </c>
      <c r="H32" s="326">
        <v>0</v>
      </c>
      <c r="I32" s="326">
        <v>0</v>
      </c>
      <c r="J32" s="327">
        <v>0</v>
      </c>
      <c r="K32" s="326">
        <v>10</v>
      </c>
      <c r="L32" s="326">
        <v>811</v>
      </c>
      <c r="M32" s="327">
        <v>1.32E-2</v>
      </c>
      <c r="N32" s="326">
        <v>4</v>
      </c>
      <c r="O32" s="326">
        <v>413</v>
      </c>
      <c r="P32" s="327">
        <v>3.8999999999999998E-3</v>
      </c>
      <c r="Q32" s="326">
        <v>14</v>
      </c>
      <c r="R32" s="329">
        <v>1224</v>
      </c>
    </row>
    <row r="33" spans="1:18" ht="16.5" thickBot="1" x14ac:dyDescent="0.3">
      <c r="A33" s="325" t="s">
        <v>33</v>
      </c>
      <c r="B33" s="326">
        <v>7</v>
      </c>
      <c r="C33" s="329">
        <v>1167</v>
      </c>
      <c r="D33" s="327">
        <v>7.2300000000000003E-2</v>
      </c>
      <c r="E33" s="326">
        <v>1</v>
      </c>
      <c r="F33" s="326">
        <v>33</v>
      </c>
      <c r="G33" s="327">
        <v>1.9300000000000001E-2</v>
      </c>
      <c r="H33" s="326">
        <v>1</v>
      </c>
      <c r="I33" s="326">
        <v>85</v>
      </c>
      <c r="J33" s="327">
        <v>1.2200000000000001E-2</v>
      </c>
      <c r="K33" s="326">
        <v>8</v>
      </c>
      <c r="L33" s="326">
        <v>520</v>
      </c>
      <c r="M33" s="327">
        <v>8.5000000000000006E-3</v>
      </c>
      <c r="N33" s="326">
        <v>17</v>
      </c>
      <c r="O33" s="329">
        <v>3779</v>
      </c>
      <c r="P33" s="327">
        <v>3.5700000000000003E-2</v>
      </c>
      <c r="Q33" s="326">
        <v>25</v>
      </c>
      <c r="R33" s="329">
        <v>4299</v>
      </c>
    </row>
    <row r="34" spans="1:18" ht="16.5" thickBot="1" x14ac:dyDescent="0.3">
      <c r="A34" s="325" t="s">
        <v>34</v>
      </c>
      <c r="B34" s="326">
        <v>1</v>
      </c>
      <c r="C34" s="326">
        <v>61</v>
      </c>
      <c r="D34" s="327">
        <v>3.8E-3</v>
      </c>
      <c r="E34" s="326">
        <v>1</v>
      </c>
      <c r="F34" s="326">
        <v>50</v>
      </c>
      <c r="G34" s="327">
        <v>2.92E-2</v>
      </c>
      <c r="H34" s="326">
        <v>1</v>
      </c>
      <c r="I34" s="326">
        <v>50</v>
      </c>
      <c r="J34" s="327">
        <v>7.1999999999999998E-3</v>
      </c>
      <c r="K34" s="326">
        <v>23</v>
      </c>
      <c r="L34" s="326">
        <v>920</v>
      </c>
      <c r="M34" s="327">
        <v>1.4999999999999999E-2</v>
      </c>
      <c r="N34" s="326">
        <v>12</v>
      </c>
      <c r="O34" s="326">
        <v>925</v>
      </c>
      <c r="P34" s="327">
        <v>8.6999999999999994E-3</v>
      </c>
      <c r="Q34" s="326">
        <v>35</v>
      </c>
      <c r="R34" s="329">
        <v>1845</v>
      </c>
    </row>
    <row r="35" spans="1:18" ht="16.5" thickBot="1" x14ac:dyDescent="0.3">
      <c r="A35" s="325" t="s">
        <v>35</v>
      </c>
      <c r="B35" s="326">
        <v>0</v>
      </c>
      <c r="C35" s="326">
        <v>0</v>
      </c>
      <c r="D35" s="327">
        <v>0</v>
      </c>
      <c r="E35" s="326">
        <v>9</v>
      </c>
      <c r="F35" s="326">
        <v>329</v>
      </c>
      <c r="G35" s="327">
        <v>0.19220000000000001</v>
      </c>
      <c r="H35" s="326">
        <v>1</v>
      </c>
      <c r="I35" s="326">
        <v>18</v>
      </c>
      <c r="J35" s="327">
        <v>2.5999999999999999E-3</v>
      </c>
      <c r="K35" s="326">
        <v>41</v>
      </c>
      <c r="L35" s="329">
        <v>2335</v>
      </c>
      <c r="M35" s="327">
        <v>3.7999999999999999E-2</v>
      </c>
      <c r="N35" s="326">
        <v>18</v>
      </c>
      <c r="O35" s="329">
        <v>2276</v>
      </c>
      <c r="P35" s="327">
        <v>2.1499999999999998E-2</v>
      </c>
      <c r="Q35" s="326">
        <v>61</v>
      </c>
      <c r="R35" s="329">
        <v>4661</v>
      </c>
    </row>
    <row r="36" spans="1:18" ht="16.5" thickBot="1" x14ac:dyDescent="0.3">
      <c r="A36" s="325" t="s">
        <v>36</v>
      </c>
      <c r="B36" s="326">
        <v>0</v>
      </c>
      <c r="C36" s="326">
        <v>0</v>
      </c>
      <c r="D36" s="327">
        <v>0</v>
      </c>
      <c r="E36" s="326">
        <v>2</v>
      </c>
      <c r="F36" s="326">
        <v>102</v>
      </c>
      <c r="G36" s="327">
        <v>5.96E-2</v>
      </c>
      <c r="H36" s="326">
        <v>1</v>
      </c>
      <c r="I36" s="326">
        <v>50</v>
      </c>
      <c r="J36" s="327">
        <v>7.1999999999999998E-3</v>
      </c>
      <c r="K36" s="326">
        <v>9</v>
      </c>
      <c r="L36" s="326">
        <v>358</v>
      </c>
      <c r="M36" s="327">
        <v>5.7999999999999996E-3</v>
      </c>
      <c r="N36" s="326">
        <v>0</v>
      </c>
      <c r="O36" s="326">
        <v>0</v>
      </c>
      <c r="P36" s="327">
        <v>0</v>
      </c>
      <c r="Q36" s="326">
        <v>9</v>
      </c>
      <c r="R36" s="326">
        <v>358</v>
      </c>
    </row>
    <row r="37" spans="1:18" ht="16.5" thickBot="1" x14ac:dyDescent="0.3">
      <c r="A37" s="325" t="s">
        <v>37</v>
      </c>
      <c r="B37" s="326">
        <v>0</v>
      </c>
      <c r="C37" s="326">
        <v>0</v>
      </c>
      <c r="D37" s="327">
        <v>0</v>
      </c>
      <c r="E37" s="326">
        <v>0</v>
      </c>
      <c r="F37" s="326">
        <v>0</v>
      </c>
      <c r="G37" s="327">
        <v>0</v>
      </c>
      <c r="H37" s="326">
        <v>1</v>
      </c>
      <c r="I37" s="326">
        <v>75</v>
      </c>
      <c r="J37" s="327">
        <v>1.0800000000000001E-2</v>
      </c>
      <c r="K37" s="326">
        <v>7</v>
      </c>
      <c r="L37" s="326">
        <v>697</v>
      </c>
      <c r="M37" s="327">
        <v>1.1299999999999999E-2</v>
      </c>
      <c r="N37" s="326">
        <v>10</v>
      </c>
      <c r="O37" s="326">
        <v>881</v>
      </c>
      <c r="P37" s="327">
        <v>8.3000000000000001E-3</v>
      </c>
      <c r="Q37" s="326">
        <v>18</v>
      </c>
      <c r="R37" s="329">
        <v>1593</v>
      </c>
    </row>
    <row r="38" spans="1:18" ht="16.5" thickBot="1" x14ac:dyDescent="0.3">
      <c r="A38" s="325" t="s">
        <v>38</v>
      </c>
      <c r="B38" s="326">
        <v>3</v>
      </c>
      <c r="C38" s="326">
        <v>865</v>
      </c>
      <c r="D38" s="327">
        <v>5.3600000000000002E-2</v>
      </c>
      <c r="E38" s="326">
        <v>0</v>
      </c>
      <c r="F38" s="326">
        <v>0</v>
      </c>
      <c r="G38" s="327">
        <v>0</v>
      </c>
      <c r="H38" s="326">
        <v>0</v>
      </c>
      <c r="I38" s="326">
        <v>0</v>
      </c>
      <c r="J38" s="327">
        <v>0</v>
      </c>
      <c r="K38" s="326">
        <v>2</v>
      </c>
      <c r="L38" s="326">
        <v>45</v>
      </c>
      <c r="M38" s="327">
        <v>6.9999999999999999E-4</v>
      </c>
      <c r="N38" s="326">
        <v>15</v>
      </c>
      <c r="O38" s="329">
        <v>3009</v>
      </c>
      <c r="P38" s="327">
        <v>2.8400000000000002E-2</v>
      </c>
      <c r="Q38" s="326">
        <v>19</v>
      </c>
      <c r="R38" s="329">
        <v>3468</v>
      </c>
    </row>
    <row r="39" spans="1:18" ht="16.5" thickBot="1" x14ac:dyDescent="0.3">
      <c r="A39" s="325" t="s">
        <v>39</v>
      </c>
      <c r="B39" s="326">
        <v>0</v>
      </c>
      <c r="C39" s="326">
        <v>0</v>
      </c>
      <c r="D39" s="327">
        <v>0</v>
      </c>
      <c r="E39" s="326">
        <v>0</v>
      </c>
      <c r="F39" s="326">
        <v>0</v>
      </c>
      <c r="G39" s="327">
        <v>0</v>
      </c>
      <c r="H39" s="326">
        <v>2</v>
      </c>
      <c r="I39" s="326">
        <v>35</v>
      </c>
      <c r="J39" s="327">
        <v>5.0000000000000001E-3</v>
      </c>
      <c r="K39" s="326">
        <v>4</v>
      </c>
      <c r="L39" s="326">
        <v>105</v>
      </c>
      <c r="M39" s="327">
        <v>1.6999999999999999E-3</v>
      </c>
      <c r="N39" s="326">
        <v>8</v>
      </c>
      <c r="O39" s="326">
        <v>864</v>
      </c>
      <c r="P39" s="327">
        <v>8.2000000000000007E-3</v>
      </c>
      <c r="Q39" s="326">
        <v>14</v>
      </c>
      <c r="R39" s="326">
        <v>971</v>
      </c>
    </row>
    <row r="40" spans="1:18" ht="16.5" thickBot="1" x14ac:dyDescent="0.3">
      <c r="A40" s="325" t="s">
        <v>40</v>
      </c>
      <c r="B40" s="326">
        <v>0</v>
      </c>
      <c r="C40" s="326">
        <v>0</v>
      </c>
      <c r="D40" s="327">
        <v>0</v>
      </c>
      <c r="E40" s="326">
        <v>0</v>
      </c>
      <c r="F40" s="326">
        <v>0</v>
      </c>
      <c r="G40" s="327">
        <v>0</v>
      </c>
      <c r="H40" s="326">
        <v>0</v>
      </c>
      <c r="I40" s="326">
        <v>0</v>
      </c>
      <c r="J40" s="327">
        <v>0</v>
      </c>
      <c r="K40" s="326">
        <v>2</v>
      </c>
      <c r="L40" s="326">
        <v>566</v>
      </c>
      <c r="M40" s="327">
        <v>9.1999999999999998E-3</v>
      </c>
      <c r="N40" s="326">
        <v>8</v>
      </c>
      <c r="O40" s="329">
        <v>1429</v>
      </c>
      <c r="P40" s="327">
        <v>1.35E-2</v>
      </c>
      <c r="Q40" s="326">
        <v>11</v>
      </c>
      <c r="R40" s="329">
        <v>2253</v>
      </c>
    </row>
    <row r="41" spans="1:18" ht="16.5" thickBot="1" x14ac:dyDescent="0.3">
      <c r="A41" s="325" t="s">
        <v>41</v>
      </c>
      <c r="B41" s="326">
        <v>0</v>
      </c>
      <c r="C41" s="326">
        <v>0</v>
      </c>
      <c r="D41" s="327">
        <v>0</v>
      </c>
      <c r="E41" s="326">
        <v>1</v>
      </c>
      <c r="F41" s="326">
        <v>47</v>
      </c>
      <c r="G41" s="327">
        <v>2.75E-2</v>
      </c>
      <c r="H41" s="326">
        <v>0</v>
      </c>
      <c r="I41" s="326">
        <v>0</v>
      </c>
      <c r="J41" s="327">
        <v>0</v>
      </c>
      <c r="K41" s="326">
        <v>5</v>
      </c>
      <c r="L41" s="326">
        <v>156</v>
      </c>
      <c r="M41" s="327">
        <v>2.5000000000000001E-3</v>
      </c>
      <c r="N41" s="326">
        <v>4</v>
      </c>
      <c r="O41" s="326">
        <v>162</v>
      </c>
      <c r="P41" s="327">
        <v>1.5E-3</v>
      </c>
      <c r="Q41" s="326">
        <v>9</v>
      </c>
      <c r="R41" s="326">
        <v>318</v>
      </c>
    </row>
    <row r="42" spans="1:18" ht="16.5" thickBot="1" x14ac:dyDescent="0.3">
      <c r="A42" s="325" t="s">
        <v>42</v>
      </c>
      <c r="B42" s="326">
        <v>3</v>
      </c>
      <c r="C42" s="326">
        <v>776</v>
      </c>
      <c r="D42" s="327">
        <v>4.8099999999999997E-2</v>
      </c>
      <c r="E42" s="326">
        <v>0</v>
      </c>
      <c r="F42" s="326">
        <v>0</v>
      </c>
      <c r="G42" s="327">
        <v>0</v>
      </c>
      <c r="H42" s="326">
        <v>5</v>
      </c>
      <c r="I42" s="326">
        <v>134</v>
      </c>
      <c r="J42" s="327">
        <v>1.9300000000000001E-2</v>
      </c>
      <c r="K42" s="326">
        <v>19</v>
      </c>
      <c r="L42" s="329">
        <v>1580</v>
      </c>
      <c r="M42" s="327">
        <v>2.5700000000000001E-2</v>
      </c>
      <c r="N42" s="326">
        <v>22</v>
      </c>
      <c r="O42" s="329">
        <v>3256</v>
      </c>
      <c r="P42" s="327">
        <v>3.0800000000000001E-2</v>
      </c>
      <c r="Q42" s="326">
        <v>44</v>
      </c>
      <c r="R42" s="329">
        <v>4955</v>
      </c>
    </row>
    <row r="43" spans="1:18" ht="16.5" thickBot="1" x14ac:dyDescent="0.3">
      <c r="A43" s="325" t="s">
        <v>43</v>
      </c>
      <c r="B43" s="331">
        <v>30</v>
      </c>
      <c r="C43" s="332">
        <v>5561</v>
      </c>
      <c r="D43" s="333">
        <v>0.34460000000000002</v>
      </c>
      <c r="E43" s="331">
        <v>25</v>
      </c>
      <c r="F43" s="332">
        <v>1072</v>
      </c>
      <c r="G43" s="333">
        <v>0.62619999999999998</v>
      </c>
      <c r="H43" s="331">
        <v>38</v>
      </c>
      <c r="I43" s="332">
        <v>2004</v>
      </c>
      <c r="J43" s="333">
        <v>0.28839999999999999</v>
      </c>
      <c r="K43" s="331">
        <v>317</v>
      </c>
      <c r="L43" s="332">
        <v>20567</v>
      </c>
      <c r="M43" s="333">
        <v>0.33489999999999998</v>
      </c>
      <c r="N43" s="331">
        <v>315</v>
      </c>
      <c r="O43" s="332">
        <v>39340</v>
      </c>
      <c r="P43" s="333">
        <v>0.37159999999999999</v>
      </c>
      <c r="Q43" s="331">
        <v>668</v>
      </c>
      <c r="R43" s="332">
        <v>61909</v>
      </c>
    </row>
    <row r="44" spans="1:18" ht="16.5" thickBot="1" x14ac:dyDescent="0.3">
      <c r="A44" s="322" t="s">
        <v>500</v>
      </c>
      <c r="B44" s="323"/>
      <c r="C44" s="323"/>
      <c r="D44" s="323"/>
      <c r="E44" s="323"/>
      <c r="F44" s="323"/>
      <c r="G44" s="323"/>
      <c r="H44" s="323"/>
      <c r="I44" s="323"/>
      <c r="J44" s="323"/>
      <c r="K44" s="323"/>
      <c r="L44" s="323"/>
      <c r="M44" s="323"/>
      <c r="N44" s="323"/>
      <c r="O44" s="323"/>
      <c r="P44" s="323"/>
      <c r="Q44" s="323"/>
      <c r="R44" s="324"/>
    </row>
    <row r="45" spans="1:18" ht="16.5" thickBot="1" x14ac:dyDescent="0.3">
      <c r="A45" s="325" t="s">
        <v>45</v>
      </c>
      <c r="B45" s="326">
        <v>0</v>
      </c>
      <c r="C45" s="326">
        <v>0</v>
      </c>
      <c r="D45" s="327">
        <v>0</v>
      </c>
      <c r="E45" s="326">
        <v>0</v>
      </c>
      <c r="F45" s="326">
        <v>0</v>
      </c>
      <c r="G45" s="327">
        <v>0</v>
      </c>
      <c r="H45" s="326">
        <v>1</v>
      </c>
      <c r="I45" s="326">
        <v>52</v>
      </c>
      <c r="J45" s="327">
        <v>7.4999999999999997E-3</v>
      </c>
      <c r="K45" s="326">
        <v>2</v>
      </c>
      <c r="L45" s="326">
        <v>132</v>
      </c>
      <c r="M45" s="327">
        <v>2.0999999999999999E-3</v>
      </c>
      <c r="N45" s="326">
        <v>1</v>
      </c>
      <c r="O45" s="326">
        <v>50</v>
      </c>
      <c r="P45" s="327">
        <v>5.0000000000000001E-4</v>
      </c>
      <c r="Q45" s="326">
        <v>3</v>
      </c>
      <c r="R45" s="326">
        <v>182</v>
      </c>
    </row>
    <row r="46" spans="1:18" ht="16.5" thickBot="1" x14ac:dyDescent="0.3">
      <c r="A46" s="325" t="s">
        <v>46</v>
      </c>
      <c r="B46" s="326">
        <v>0</v>
      </c>
      <c r="C46" s="326">
        <v>0</v>
      </c>
      <c r="D46" s="327">
        <v>0</v>
      </c>
      <c r="E46" s="326">
        <v>1</v>
      </c>
      <c r="F46" s="326">
        <v>50</v>
      </c>
      <c r="G46" s="327">
        <v>2.92E-2</v>
      </c>
      <c r="H46" s="326">
        <v>0</v>
      </c>
      <c r="I46" s="326">
        <v>0</v>
      </c>
      <c r="J46" s="327">
        <v>0</v>
      </c>
      <c r="K46" s="326">
        <v>5</v>
      </c>
      <c r="L46" s="326">
        <v>190</v>
      </c>
      <c r="M46" s="327">
        <v>3.0999999999999999E-3</v>
      </c>
      <c r="N46" s="326">
        <v>1</v>
      </c>
      <c r="O46" s="326">
        <v>120</v>
      </c>
      <c r="P46" s="327">
        <v>1.1000000000000001E-3</v>
      </c>
      <c r="Q46" s="326">
        <v>7</v>
      </c>
      <c r="R46" s="326">
        <v>355</v>
      </c>
    </row>
    <row r="47" spans="1:18" ht="16.5" thickBot="1" x14ac:dyDescent="0.3">
      <c r="A47" s="325" t="s">
        <v>47</v>
      </c>
      <c r="B47" s="326">
        <v>0</v>
      </c>
      <c r="C47" s="326">
        <v>0</v>
      </c>
      <c r="D47" s="327">
        <v>0</v>
      </c>
      <c r="E47" s="326">
        <v>0</v>
      </c>
      <c r="F47" s="326">
        <v>0</v>
      </c>
      <c r="G47" s="327">
        <v>0</v>
      </c>
      <c r="H47" s="326">
        <v>0</v>
      </c>
      <c r="I47" s="326">
        <v>0</v>
      </c>
      <c r="J47" s="327">
        <v>0</v>
      </c>
      <c r="K47" s="326">
        <v>2</v>
      </c>
      <c r="L47" s="326">
        <v>88</v>
      </c>
      <c r="M47" s="327">
        <v>1.4E-3</v>
      </c>
      <c r="N47" s="326">
        <v>0</v>
      </c>
      <c r="O47" s="326">
        <v>0</v>
      </c>
      <c r="P47" s="327">
        <v>0</v>
      </c>
      <c r="Q47" s="326">
        <v>3</v>
      </c>
      <c r="R47" s="326">
        <v>132</v>
      </c>
    </row>
    <row r="48" spans="1:18" ht="16.5" thickBot="1" x14ac:dyDescent="0.3">
      <c r="A48" s="325" t="s">
        <v>48</v>
      </c>
      <c r="B48" s="326">
        <v>0</v>
      </c>
      <c r="C48" s="326">
        <v>0</v>
      </c>
      <c r="D48" s="327">
        <v>0</v>
      </c>
      <c r="E48" s="326">
        <v>1</v>
      </c>
      <c r="F48" s="326">
        <v>71</v>
      </c>
      <c r="G48" s="327">
        <v>4.1500000000000002E-2</v>
      </c>
      <c r="H48" s="326">
        <v>1</v>
      </c>
      <c r="I48" s="326">
        <v>13</v>
      </c>
      <c r="J48" s="327">
        <v>1.9E-3</v>
      </c>
      <c r="K48" s="326">
        <v>5</v>
      </c>
      <c r="L48" s="326">
        <v>186</v>
      </c>
      <c r="M48" s="327">
        <v>3.0000000000000001E-3</v>
      </c>
      <c r="N48" s="326">
        <v>4</v>
      </c>
      <c r="O48" s="326">
        <v>397</v>
      </c>
      <c r="P48" s="327">
        <v>3.8E-3</v>
      </c>
      <c r="Q48" s="326">
        <v>11</v>
      </c>
      <c r="R48" s="326">
        <v>676</v>
      </c>
    </row>
    <row r="49" spans="1:18" ht="16.5" thickBot="1" x14ac:dyDescent="0.3">
      <c r="A49" s="325" t="s">
        <v>49</v>
      </c>
      <c r="B49" s="326">
        <v>0</v>
      </c>
      <c r="C49" s="326">
        <v>0</v>
      </c>
      <c r="D49" s="327">
        <v>0</v>
      </c>
      <c r="E49" s="326">
        <v>0</v>
      </c>
      <c r="F49" s="326">
        <v>0</v>
      </c>
      <c r="G49" s="327">
        <v>0</v>
      </c>
      <c r="H49" s="326">
        <v>0</v>
      </c>
      <c r="I49" s="326">
        <v>0</v>
      </c>
      <c r="J49" s="327">
        <v>0</v>
      </c>
      <c r="K49" s="326">
        <v>0</v>
      </c>
      <c r="L49" s="326">
        <v>0</v>
      </c>
      <c r="M49" s="327">
        <v>0</v>
      </c>
      <c r="N49" s="326">
        <v>3</v>
      </c>
      <c r="O49" s="326">
        <v>237</v>
      </c>
      <c r="P49" s="327">
        <v>2.2000000000000001E-3</v>
      </c>
      <c r="Q49" s="326">
        <v>4</v>
      </c>
      <c r="R49" s="326">
        <v>280</v>
      </c>
    </row>
    <row r="50" spans="1:18" ht="16.5" thickBot="1" x14ac:dyDescent="0.3">
      <c r="A50" s="325" t="s">
        <v>50</v>
      </c>
      <c r="B50" s="326">
        <v>0</v>
      </c>
      <c r="C50" s="326">
        <v>0</v>
      </c>
      <c r="D50" s="327">
        <v>0</v>
      </c>
      <c r="E50" s="326">
        <v>0</v>
      </c>
      <c r="F50" s="326">
        <v>0</v>
      </c>
      <c r="G50" s="327">
        <v>0</v>
      </c>
      <c r="H50" s="326">
        <v>0</v>
      </c>
      <c r="I50" s="326">
        <v>0</v>
      </c>
      <c r="J50" s="327">
        <v>0</v>
      </c>
      <c r="K50" s="326">
        <v>1</v>
      </c>
      <c r="L50" s="326">
        <v>26</v>
      </c>
      <c r="M50" s="327">
        <v>4.0000000000000002E-4</v>
      </c>
      <c r="N50" s="326">
        <v>0</v>
      </c>
      <c r="O50" s="326">
        <v>0</v>
      </c>
      <c r="P50" s="327">
        <v>0</v>
      </c>
      <c r="Q50" s="326">
        <v>1</v>
      </c>
      <c r="R50" s="326">
        <v>26</v>
      </c>
    </row>
    <row r="51" spans="1:18" ht="16.5" thickBot="1" x14ac:dyDescent="0.3">
      <c r="A51" s="325" t="s">
        <v>51</v>
      </c>
      <c r="B51" s="326">
        <v>0</v>
      </c>
      <c r="C51" s="326">
        <v>0</v>
      </c>
      <c r="D51" s="327">
        <v>0</v>
      </c>
      <c r="E51" s="326">
        <v>0</v>
      </c>
      <c r="F51" s="326">
        <v>0</v>
      </c>
      <c r="G51" s="327">
        <v>0</v>
      </c>
      <c r="H51" s="326">
        <v>0</v>
      </c>
      <c r="I51" s="326">
        <v>0</v>
      </c>
      <c r="J51" s="327">
        <v>0</v>
      </c>
      <c r="K51" s="326">
        <v>3</v>
      </c>
      <c r="L51" s="326">
        <v>139</v>
      </c>
      <c r="M51" s="327">
        <v>2.3E-3</v>
      </c>
      <c r="N51" s="326">
        <v>3</v>
      </c>
      <c r="O51" s="326">
        <v>85</v>
      </c>
      <c r="P51" s="327">
        <v>8.0000000000000004E-4</v>
      </c>
      <c r="Q51" s="326">
        <v>6</v>
      </c>
      <c r="R51" s="326">
        <v>224</v>
      </c>
    </row>
    <row r="52" spans="1:18" ht="16.5" thickBot="1" x14ac:dyDescent="0.3">
      <c r="A52" s="325" t="s">
        <v>52</v>
      </c>
      <c r="B52" s="326">
        <v>0</v>
      </c>
      <c r="C52" s="326">
        <v>0</v>
      </c>
      <c r="D52" s="327">
        <v>0</v>
      </c>
      <c r="E52" s="326">
        <v>2</v>
      </c>
      <c r="F52" s="326">
        <v>115</v>
      </c>
      <c r="G52" s="327">
        <v>6.7199999999999996E-2</v>
      </c>
      <c r="H52" s="326">
        <v>2</v>
      </c>
      <c r="I52" s="326">
        <v>96</v>
      </c>
      <c r="J52" s="327">
        <v>1.38E-2</v>
      </c>
      <c r="K52" s="326">
        <v>9</v>
      </c>
      <c r="L52" s="326">
        <v>461</v>
      </c>
      <c r="M52" s="327">
        <v>7.4999999999999997E-3</v>
      </c>
      <c r="N52" s="326">
        <v>5</v>
      </c>
      <c r="O52" s="326">
        <v>315</v>
      </c>
      <c r="P52" s="327">
        <v>3.0000000000000001E-3</v>
      </c>
      <c r="Q52" s="326">
        <v>14</v>
      </c>
      <c r="R52" s="326">
        <v>776</v>
      </c>
    </row>
    <row r="53" spans="1:18" ht="16.5" thickBot="1" x14ac:dyDescent="0.3">
      <c r="A53" s="325" t="s">
        <v>53</v>
      </c>
      <c r="B53" s="326">
        <v>0</v>
      </c>
      <c r="C53" s="326">
        <v>0</v>
      </c>
      <c r="D53" s="327">
        <v>0</v>
      </c>
      <c r="E53" s="326">
        <v>1</v>
      </c>
      <c r="F53" s="326">
        <v>36</v>
      </c>
      <c r="G53" s="327">
        <v>2.1000000000000001E-2</v>
      </c>
      <c r="H53" s="326">
        <v>1</v>
      </c>
      <c r="I53" s="326">
        <v>36</v>
      </c>
      <c r="J53" s="327">
        <v>5.1999999999999998E-3</v>
      </c>
      <c r="K53" s="326">
        <v>1</v>
      </c>
      <c r="L53" s="326">
        <v>36</v>
      </c>
      <c r="M53" s="327">
        <v>5.9999999999999995E-4</v>
      </c>
      <c r="N53" s="326">
        <v>0</v>
      </c>
      <c r="O53" s="326">
        <v>0</v>
      </c>
      <c r="P53" s="327">
        <v>0</v>
      </c>
      <c r="Q53" s="326">
        <v>1</v>
      </c>
      <c r="R53" s="326">
        <v>36</v>
      </c>
    </row>
    <row r="54" spans="1:18" ht="16.5" thickBot="1" x14ac:dyDescent="0.3">
      <c r="A54" s="325" t="s">
        <v>54</v>
      </c>
      <c r="B54" s="326">
        <v>0</v>
      </c>
      <c r="C54" s="326">
        <v>0</v>
      </c>
      <c r="D54" s="327">
        <v>0</v>
      </c>
      <c r="E54" s="326">
        <v>0</v>
      </c>
      <c r="F54" s="326">
        <v>0</v>
      </c>
      <c r="G54" s="327">
        <v>0</v>
      </c>
      <c r="H54" s="326">
        <v>0</v>
      </c>
      <c r="I54" s="326">
        <v>0</v>
      </c>
      <c r="J54" s="327">
        <v>0</v>
      </c>
      <c r="K54" s="326">
        <v>1</v>
      </c>
      <c r="L54" s="326">
        <v>28</v>
      </c>
      <c r="M54" s="327">
        <v>5.0000000000000001E-4</v>
      </c>
      <c r="N54" s="326">
        <v>0</v>
      </c>
      <c r="O54" s="326">
        <v>0</v>
      </c>
      <c r="P54" s="327">
        <v>0</v>
      </c>
      <c r="Q54" s="326">
        <v>1</v>
      </c>
      <c r="R54" s="326">
        <v>28</v>
      </c>
    </row>
    <row r="55" spans="1:18" ht="16.5" thickBot="1" x14ac:dyDescent="0.3">
      <c r="A55" s="325" t="s">
        <v>55</v>
      </c>
      <c r="B55" s="326">
        <v>0</v>
      </c>
      <c r="C55" s="326">
        <v>0</v>
      </c>
      <c r="D55" s="327">
        <v>0</v>
      </c>
      <c r="E55" s="326">
        <v>0</v>
      </c>
      <c r="F55" s="326">
        <v>0</v>
      </c>
      <c r="G55" s="327">
        <v>0</v>
      </c>
      <c r="H55" s="326">
        <v>0</v>
      </c>
      <c r="I55" s="326">
        <v>0</v>
      </c>
      <c r="J55" s="327">
        <v>0</v>
      </c>
      <c r="K55" s="326">
        <v>2</v>
      </c>
      <c r="L55" s="326">
        <v>61</v>
      </c>
      <c r="M55" s="327">
        <v>1E-3</v>
      </c>
      <c r="N55" s="326">
        <v>0</v>
      </c>
      <c r="O55" s="326">
        <v>0</v>
      </c>
      <c r="P55" s="327">
        <v>0</v>
      </c>
      <c r="Q55" s="326">
        <v>2</v>
      </c>
      <c r="R55" s="326">
        <v>61</v>
      </c>
    </row>
    <row r="56" spans="1:18" ht="16.5" thickBot="1" x14ac:dyDescent="0.3">
      <c r="A56" s="325" t="s">
        <v>56</v>
      </c>
      <c r="B56" s="326">
        <v>0</v>
      </c>
      <c r="C56" s="326">
        <v>0</v>
      </c>
      <c r="D56" s="327">
        <v>0</v>
      </c>
      <c r="E56" s="326">
        <v>0</v>
      </c>
      <c r="F56" s="326">
        <v>0</v>
      </c>
      <c r="G56" s="327">
        <v>0</v>
      </c>
      <c r="H56" s="326">
        <v>0</v>
      </c>
      <c r="I56" s="326">
        <v>0</v>
      </c>
      <c r="J56" s="327">
        <v>0</v>
      </c>
      <c r="K56" s="326">
        <v>1</v>
      </c>
      <c r="L56" s="326">
        <v>38</v>
      </c>
      <c r="M56" s="327">
        <v>5.9999999999999995E-4</v>
      </c>
      <c r="N56" s="326">
        <v>4</v>
      </c>
      <c r="O56" s="326">
        <v>109</v>
      </c>
      <c r="P56" s="327">
        <v>1E-3</v>
      </c>
      <c r="Q56" s="326">
        <v>6</v>
      </c>
      <c r="R56" s="326">
        <v>233</v>
      </c>
    </row>
    <row r="57" spans="1:18" ht="16.5" thickBot="1" x14ac:dyDescent="0.3">
      <c r="A57" s="325" t="s">
        <v>57</v>
      </c>
      <c r="B57" s="326">
        <v>0</v>
      </c>
      <c r="C57" s="326">
        <v>0</v>
      </c>
      <c r="D57" s="327">
        <v>0</v>
      </c>
      <c r="E57" s="326">
        <v>0</v>
      </c>
      <c r="F57" s="326">
        <v>0</v>
      </c>
      <c r="G57" s="327">
        <v>0</v>
      </c>
      <c r="H57" s="326">
        <v>1</v>
      </c>
      <c r="I57" s="326">
        <v>55</v>
      </c>
      <c r="J57" s="327">
        <v>7.9000000000000008E-3</v>
      </c>
      <c r="K57" s="326">
        <v>2</v>
      </c>
      <c r="L57" s="326">
        <v>105</v>
      </c>
      <c r="M57" s="327">
        <v>1.6999999999999999E-3</v>
      </c>
      <c r="N57" s="326">
        <v>4</v>
      </c>
      <c r="O57" s="326">
        <v>260</v>
      </c>
      <c r="P57" s="327">
        <v>2.5000000000000001E-3</v>
      </c>
      <c r="Q57" s="326">
        <v>6</v>
      </c>
      <c r="R57" s="326">
        <v>365</v>
      </c>
    </row>
    <row r="58" spans="1:18" ht="16.5" thickBot="1" x14ac:dyDescent="0.3">
      <c r="A58" s="325" t="s">
        <v>58</v>
      </c>
      <c r="B58" s="326">
        <v>0</v>
      </c>
      <c r="C58" s="326">
        <v>0</v>
      </c>
      <c r="D58" s="327">
        <v>0</v>
      </c>
      <c r="E58" s="326">
        <v>0</v>
      </c>
      <c r="F58" s="326">
        <v>0</v>
      </c>
      <c r="G58" s="327">
        <v>0</v>
      </c>
      <c r="H58" s="326">
        <v>0</v>
      </c>
      <c r="I58" s="326">
        <v>0</v>
      </c>
      <c r="J58" s="327">
        <v>0</v>
      </c>
      <c r="K58" s="326">
        <v>2</v>
      </c>
      <c r="L58" s="326">
        <v>165</v>
      </c>
      <c r="M58" s="327">
        <v>2.7000000000000001E-3</v>
      </c>
      <c r="N58" s="326">
        <v>5</v>
      </c>
      <c r="O58" s="326">
        <v>324</v>
      </c>
      <c r="P58" s="327">
        <v>3.0999999999999999E-3</v>
      </c>
      <c r="Q58" s="326">
        <v>8</v>
      </c>
      <c r="R58" s="326">
        <v>503</v>
      </c>
    </row>
    <row r="59" spans="1:18" ht="16.5" thickBot="1" x14ac:dyDescent="0.3">
      <c r="A59" s="325" t="s">
        <v>59</v>
      </c>
      <c r="B59" s="326">
        <v>0</v>
      </c>
      <c r="C59" s="326">
        <v>0</v>
      </c>
      <c r="D59" s="327">
        <v>0</v>
      </c>
      <c r="E59" s="326">
        <v>0</v>
      </c>
      <c r="F59" s="326">
        <v>0</v>
      </c>
      <c r="G59" s="327">
        <v>0</v>
      </c>
      <c r="H59" s="326">
        <v>0</v>
      </c>
      <c r="I59" s="326">
        <v>0</v>
      </c>
      <c r="J59" s="327">
        <v>0</v>
      </c>
      <c r="K59" s="326">
        <v>3</v>
      </c>
      <c r="L59" s="326">
        <v>98</v>
      </c>
      <c r="M59" s="327">
        <v>1.6000000000000001E-3</v>
      </c>
      <c r="N59" s="326">
        <v>2</v>
      </c>
      <c r="O59" s="326">
        <v>38</v>
      </c>
      <c r="P59" s="327">
        <v>4.0000000000000002E-4</v>
      </c>
      <c r="Q59" s="326">
        <v>5</v>
      </c>
      <c r="R59" s="326">
        <v>136</v>
      </c>
    </row>
    <row r="60" spans="1:18" ht="16.5" thickBot="1" x14ac:dyDescent="0.3">
      <c r="A60" s="325" t="s">
        <v>60</v>
      </c>
      <c r="B60" s="326">
        <v>0</v>
      </c>
      <c r="C60" s="326">
        <v>0</v>
      </c>
      <c r="D60" s="327">
        <v>0</v>
      </c>
      <c r="E60" s="326">
        <v>2</v>
      </c>
      <c r="F60" s="326">
        <v>75</v>
      </c>
      <c r="G60" s="327">
        <v>4.3799999999999999E-2</v>
      </c>
      <c r="H60" s="326">
        <v>0</v>
      </c>
      <c r="I60" s="326">
        <v>0</v>
      </c>
      <c r="J60" s="327">
        <v>0</v>
      </c>
      <c r="K60" s="326">
        <v>7</v>
      </c>
      <c r="L60" s="326">
        <v>317</v>
      </c>
      <c r="M60" s="327">
        <v>5.1999999999999998E-3</v>
      </c>
      <c r="N60" s="326">
        <v>8</v>
      </c>
      <c r="O60" s="326">
        <v>329</v>
      </c>
      <c r="P60" s="327">
        <v>3.0999999999999999E-3</v>
      </c>
      <c r="Q60" s="326">
        <v>15</v>
      </c>
      <c r="R60" s="326">
        <v>646</v>
      </c>
    </row>
    <row r="61" spans="1:18" ht="16.5" thickBot="1" x14ac:dyDescent="0.3">
      <c r="A61" s="325" t="s">
        <v>61</v>
      </c>
      <c r="B61" s="326">
        <v>0</v>
      </c>
      <c r="C61" s="326">
        <v>0</v>
      </c>
      <c r="D61" s="327">
        <v>0</v>
      </c>
      <c r="E61" s="326">
        <v>1</v>
      </c>
      <c r="F61" s="326">
        <v>21</v>
      </c>
      <c r="G61" s="327">
        <v>1.23E-2</v>
      </c>
      <c r="H61" s="326">
        <v>0</v>
      </c>
      <c r="I61" s="326">
        <v>0</v>
      </c>
      <c r="J61" s="327">
        <v>0</v>
      </c>
      <c r="K61" s="326">
        <v>2</v>
      </c>
      <c r="L61" s="326">
        <v>96</v>
      </c>
      <c r="M61" s="327">
        <v>1.6000000000000001E-3</v>
      </c>
      <c r="N61" s="326">
        <v>1</v>
      </c>
      <c r="O61" s="326">
        <v>36</v>
      </c>
      <c r="P61" s="327">
        <v>2.9999999999999997E-4</v>
      </c>
      <c r="Q61" s="326">
        <v>3</v>
      </c>
      <c r="R61" s="326">
        <v>132</v>
      </c>
    </row>
    <row r="62" spans="1:18" ht="16.5" thickBot="1" x14ac:dyDescent="0.3">
      <c r="A62" s="325" t="s">
        <v>62</v>
      </c>
      <c r="B62" s="326">
        <v>0</v>
      </c>
      <c r="C62" s="326">
        <v>0</v>
      </c>
      <c r="D62" s="327">
        <v>0</v>
      </c>
      <c r="E62" s="326">
        <v>0</v>
      </c>
      <c r="F62" s="326">
        <v>0</v>
      </c>
      <c r="G62" s="327">
        <v>0</v>
      </c>
      <c r="H62" s="326">
        <v>1</v>
      </c>
      <c r="I62" s="326">
        <v>36</v>
      </c>
      <c r="J62" s="327">
        <v>5.1999999999999998E-3</v>
      </c>
      <c r="K62" s="326">
        <v>1</v>
      </c>
      <c r="L62" s="326">
        <v>36</v>
      </c>
      <c r="M62" s="327">
        <v>5.9999999999999995E-4</v>
      </c>
      <c r="N62" s="326">
        <v>0</v>
      </c>
      <c r="O62" s="326">
        <v>0</v>
      </c>
      <c r="P62" s="327">
        <v>0</v>
      </c>
      <c r="Q62" s="326">
        <v>1</v>
      </c>
      <c r="R62" s="326">
        <v>36</v>
      </c>
    </row>
    <row r="63" spans="1:18" ht="16.5" thickBot="1" x14ac:dyDescent="0.3">
      <c r="A63" s="325" t="s">
        <v>63</v>
      </c>
      <c r="B63" s="326">
        <v>0</v>
      </c>
      <c r="C63" s="326">
        <v>0</v>
      </c>
      <c r="D63" s="327">
        <v>0</v>
      </c>
      <c r="E63" s="326">
        <v>1</v>
      </c>
      <c r="F63" s="326">
        <v>24</v>
      </c>
      <c r="G63" s="327">
        <v>1.4E-2</v>
      </c>
      <c r="H63" s="326">
        <v>0</v>
      </c>
      <c r="I63" s="326">
        <v>0</v>
      </c>
      <c r="J63" s="327">
        <v>0</v>
      </c>
      <c r="K63" s="326">
        <v>7</v>
      </c>
      <c r="L63" s="326">
        <v>133</v>
      </c>
      <c r="M63" s="327">
        <v>2.2000000000000001E-3</v>
      </c>
      <c r="N63" s="326">
        <v>5</v>
      </c>
      <c r="O63" s="326">
        <v>233</v>
      </c>
      <c r="P63" s="327">
        <v>2.2000000000000001E-3</v>
      </c>
      <c r="Q63" s="326">
        <v>13</v>
      </c>
      <c r="R63" s="326">
        <v>490</v>
      </c>
    </row>
    <row r="64" spans="1:18" ht="16.5" thickBot="1" x14ac:dyDescent="0.3">
      <c r="A64" s="325" t="s">
        <v>64</v>
      </c>
      <c r="B64" s="326">
        <v>0</v>
      </c>
      <c r="C64" s="326">
        <v>0</v>
      </c>
      <c r="D64" s="327">
        <v>0</v>
      </c>
      <c r="E64" s="326">
        <v>0</v>
      </c>
      <c r="F64" s="326">
        <v>0</v>
      </c>
      <c r="G64" s="327">
        <v>0</v>
      </c>
      <c r="H64" s="326">
        <v>0</v>
      </c>
      <c r="I64" s="326">
        <v>0</v>
      </c>
      <c r="J64" s="327">
        <v>0</v>
      </c>
      <c r="K64" s="326">
        <v>0</v>
      </c>
      <c r="L64" s="326">
        <v>0</v>
      </c>
      <c r="M64" s="327">
        <v>0</v>
      </c>
      <c r="N64" s="326">
        <v>0</v>
      </c>
      <c r="O64" s="326">
        <v>0</v>
      </c>
      <c r="P64" s="327">
        <v>0</v>
      </c>
      <c r="Q64" s="326">
        <v>0</v>
      </c>
      <c r="R64" s="326">
        <v>0</v>
      </c>
    </row>
    <row r="65" spans="1:18" ht="16.5" thickBot="1" x14ac:dyDescent="0.3">
      <c r="A65" s="325" t="s">
        <v>65</v>
      </c>
      <c r="B65" s="326">
        <v>0</v>
      </c>
      <c r="C65" s="326">
        <v>0</v>
      </c>
      <c r="D65" s="327">
        <v>0</v>
      </c>
      <c r="E65" s="326">
        <v>0</v>
      </c>
      <c r="F65" s="326">
        <v>0</v>
      </c>
      <c r="G65" s="327">
        <v>0</v>
      </c>
      <c r="H65" s="326">
        <v>0</v>
      </c>
      <c r="I65" s="326">
        <v>0</v>
      </c>
      <c r="J65" s="327">
        <v>0</v>
      </c>
      <c r="K65" s="326">
        <v>1</v>
      </c>
      <c r="L65" s="326">
        <v>36</v>
      </c>
      <c r="M65" s="327">
        <v>5.9999999999999995E-4</v>
      </c>
      <c r="N65" s="326">
        <v>2</v>
      </c>
      <c r="O65" s="326">
        <v>44</v>
      </c>
      <c r="P65" s="327">
        <v>4.0000000000000002E-4</v>
      </c>
      <c r="Q65" s="326">
        <v>3</v>
      </c>
      <c r="R65" s="326">
        <v>80</v>
      </c>
    </row>
    <row r="66" spans="1:18" ht="16.5" thickBot="1" x14ac:dyDescent="0.3">
      <c r="A66" s="325" t="s">
        <v>66</v>
      </c>
      <c r="B66" s="326">
        <v>2</v>
      </c>
      <c r="C66" s="326">
        <v>122</v>
      </c>
      <c r="D66" s="327">
        <v>7.6E-3</v>
      </c>
      <c r="E66" s="326">
        <v>0</v>
      </c>
      <c r="F66" s="326">
        <v>0</v>
      </c>
      <c r="G66" s="327">
        <v>0</v>
      </c>
      <c r="H66" s="326">
        <v>0</v>
      </c>
      <c r="I66" s="326">
        <v>0</v>
      </c>
      <c r="J66" s="327">
        <v>0</v>
      </c>
      <c r="K66" s="326">
        <v>5</v>
      </c>
      <c r="L66" s="326">
        <v>648</v>
      </c>
      <c r="M66" s="327">
        <v>1.06E-2</v>
      </c>
      <c r="N66" s="326">
        <v>9</v>
      </c>
      <c r="O66" s="326">
        <v>609</v>
      </c>
      <c r="P66" s="327">
        <v>5.7999999999999996E-3</v>
      </c>
      <c r="Q66" s="326">
        <v>21</v>
      </c>
      <c r="R66" s="329">
        <v>1395</v>
      </c>
    </row>
    <row r="67" spans="1:18" ht="16.5" thickBot="1" x14ac:dyDescent="0.3">
      <c r="A67" s="325" t="s">
        <v>67</v>
      </c>
      <c r="B67" s="326">
        <v>0</v>
      </c>
      <c r="C67" s="326">
        <v>0</v>
      </c>
      <c r="D67" s="327">
        <v>0</v>
      </c>
      <c r="E67" s="326">
        <v>1</v>
      </c>
      <c r="F67" s="326">
        <v>60</v>
      </c>
      <c r="G67" s="327">
        <v>3.5000000000000003E-2</v>
      </c>
      <c r="H67" s="326">
        <v>0</v>
      </c>
      <c r="I67" s="326">
        <v>0</v>
      </c>
      <c r="J67" s="327">
        <v>0</v>
      </c>
      <c r="K67" s="326">
        <v>9</v>
      </c>
      <c r="L67" s="326">
        <v>363</v>
      </c>
      <c r="M67" s="327">
        <v>5.8999999999999999E-3</v>
      </c>
      <c r="N67" s="326">
        <v>1</v>
      </c>
      <c r="O67" s="326">
        <v>47</v>
      </c>
      <c r="P67" s="327">
        <v>4.0000000000000002E-4</v>
      </c>
      <c r="Q67" s="326">
        <v>10</v>
      </c>
      <c r="R67" s="326">
        <v>410</v>
      </c>
    </row>
    <row r="68" spans="1:18" ht="16.5" thickBot="1" x14ac:dyDescent="0.3">
      <c r="A68" s="325" t="s">
        <v>68</v>
      </c>
      <c r="B68" s="326">
        <v>0</v>
      </c>
      <c r="C68" s="326">
        <v>0</v>
      </c>
      <c r="D68" s="327">
        <v>0</v>
      </c>
      <c r="E68" s="326">
        <v>0</v>
      </c>
      <c r="F68" s="326">
        <v>0</v>
      </c>
      <c r="G68" s="327">
        <v>0</v>
      </c>
      <c r="H68" s="326">
        <v>0</v>
      </c>
      <c r="I68" s="326">
        <v>0</v>
      </c>
      <c r="J68" s="327">
        <v>0</v>
      </c>
      <c r="K68" s="326">
        <v>1</v>
      </c>
      <c r="L68" s="326">
        <v>25</v>
      </c>
      <c r="M68" s="327">
        <v>4.0000000000000002E-4</v>
      </c>
      <c r="N68" s="326">
        <v>2</v>
      </c>
      <c r="O68" s="326">
        <v>49</v>
      </c>
      <c r="P68" s="327">
        <v>5.0000000000000001E-4</v>
      </c>
      <c r="Q68" s="326">
        <v>3</v>
      </c>
      <c r="R68" s="326">
        <v>74</v>
      </c>
    </row>
    <row r="69" spans="1:18" ht="16.5" thickBot="1" x14ac:dyDescent="0.3">
      <c r="A69" s="325" t="s">
        <v>69</v>
      </c>
      <c r="B69" s="326">
        <v>1</v>
      </c>
      <c r="C69" s="326">
        <v>16</v>
      </c>
      <c r="D69" s="327">
        <v>1E-3</v>
      </c>
      <c r="E69" s="326">
        <v>3</v>
      </c>
      <c r="F69" s="326">
        <v>71</v>
      </c>
      <c r="G69" s="327">
        <v>4.1500000000000002E-2</v>
      </c>
      <c r="H69" s="326">
        <v>3</v>
      </c>
      <c r="I69" s="326">
        <v>148</v>
      </c>
      <c r="J69" s="327">
        <v>2.1299999999999999E-2</v>
      </c>
      <c r="K69" s="326">
        <v>16</v>
      </c>
      <c r="L69" s="326">
        <v>736</v>
      </c>
      <c r="M69" s="327">
        <v>1.2E-2</v>
      </c>
      <c r="N69" s="326">
        <v>13</v>
      </c>
      <c r="O69" s="326">
        <v>666</v>
      </c>
      <c r="P69" s="327">
        <v>6.3E-3</v>
      </c>
      <c r="Q69" s="326">
        <v>31</v>
      </c>
      <c r="R69" s="329">
        <v>1580</v>
      </c>
    </row>
    <row r="70" spans="1:18" ht="16.5" thickBot="1" x14ac:dyDescent="0.3">
      <c r="A70" s="325" t="s">
        <v>70</v>
      </c>
      <c r="B70" s="326">
        <v>0</v>
      </c>
      <c r="C70" s="326">
        <v>0</v>
      </c>
      <c r="D70" s="327">
        <v>0</v>
      </c>
      <c r="E70" s="326">
        <v>0</v>
      </c>
      <c r="F70" s="326">
        <v>0</v>
      </c>
      <c r="G70" s="327">
        <v>0</v>
      </c>
      <c r="H70" s="326">
        <v>1</v>
      </c>
      <c r="I70" s="326">
        <v>31</v>
      </c>
      <c r="J70" s="327">
        <v>4.4999999999999997E-3</v>
      </c>
      <c r="K70" s="326">
        <v>7</v>
      </c>
      <c r="L70" s="326">
        <v>295</v>
      </c>
      <c r="M70" s="327">
        <v>4.7999999999999996E-3</v>
      </c>
      <c r="N70" s="326">
        <v>0</v>
      </c>
      <c r="O70" s="326">
        <v>0</v>
      </c>
      <c r="P70" s="327">
        <v>0</v>
      </c>
      <c r="Q70" s="326">
        <v>8</v>
      </c>
      <c r="R70" s="326">
        <v>399</v>
      </c>
    </row>
    <row r="71" spans="1:18" ht="16.5" thickBot="1" x14ac:dyDescent="0.3">
      <c r="A71" s="325" t="s">
        <v>71</v>
      </c>
      <c r="B71" s="326">
        <v>0</v>
      </c>
      <c r="C71" s="326">
        <v>0</v>
      </c>
      <c r="D71" s="327">
        <v>0</v>
      </c>
      <c r="E71" s="326">
        <v>0</v>
      </c>
      <c r="F71" s="326">
        <v>0</v>
      </c>
      <c r="G71" s="327">
        <v>0</v>
      </c>
      <c r="H71" s="326">
        <v>0</v>
      </c>
      <c r="I71" s="326">
        <v>0</v>
      </c>
      <c r="J71" s="327">
        <v>0</v>
      </c>
      <c r="K71" s="326">
        <v>3</v>
      </c>
      <c r="L71" s="326">
        <v>163</v>
      </c>
      <c r="M71" s="327">
        <v>2.7000000000000001E-3</v>
      </c>
      <c r="N71" s="326">
        <v>1</v>
      </c>
      <c r="O71" s="326">
        <v>37</v>
      </c>
      <c r="P71" s="327">
        <v>2.9999999999999997E-4</v>
      </c>
      <c r="Q71" s="326">
        <v>5</v>
      </c>
      <c r="R71" s="326">
        <v>214</v>
      </c>
    </row>
    <row r="72" spans="1:18" ht="16.5" thickBot="1" x14ac:dyDescent="0.3">
      <c r="A72" s="325" t="s">
        <v>72</v>
      </c>
      <c r="B72" s="326">
        <v>0</v>
      </c>
      <c r="C72" s="326">
        <v>0</v>
      </c>
      <c r="D72" s="327">
        <v>0</v>
      </c>
      <c r="E72" s="326">
        <v>1</v>
      </c>
      <c r="F72" s="326">
        <v>32</v>
      </c>
      <c r="G72" s="327">
        <v>1.8700000000000001E-2</v>
      </c>
      <c r="H72" s="326">
        <v>0</v>
      </c>
      <c r="I72" s="326">
        <v>0</v>
      </c>
      <c r="J72" s="327">
        <v>0</v>
      </c>
      <c r="K72" s="326">
        <v>3</v>
      </c>
      <c r="L72" s="326">
        <v>202</v>
      </c>
      <c r="M72" s="327">
        <v>3.3E-3</v>
      </c>
      <c r="N72" s="326">
        <v>0</v>
      </c>
      <c r="O72" s="326">
        <v>0</v>
      </c>
      <c r="P72" s="327">
        <v>0</v>
      </c>
      <c r="Q72" s="326">
        <v>3</v>
      </c>
      <c r="R72" s="326">
        <v>202</v>
      </c>
    </row>
    <row r="73" spans="1:18" ht="16.5" thickBot="1" x14ac:dyDescent="0.3">
      <c r="A73" s="325" t="s">
        <v>73</v>
      </c>
      <c r="B73" s="326">
        <v>0</v>
      </c>
      <c r="C73" s="326">
        <v>0</v>
      </c>
      <c r="D73" s="327">
        <v>0</v>
      </c>
      <c r="E73" s="326">
        <v>0</v>
      </c>
      <c r="F73" s="326">
        <v>0</v>
      </c>
      <c r="G73" s="327">
        <v>0</v>
      </c>
      <c r="H73" s="326">
        <v>0</v>
      </c>
      <c r="I73" s="326">
        <v>0</v>
      </c>
      <c r="J73" s="327">
        <v>0</v>
      </c>
      <c r="K73" s="326">
        <v>0</v>
      </c>
      <c r="L73" s="326">
        <v>0</v>
      </c>
      <c r="M73" s="327">
        <v>0</v>
      </c>
      <c r="N73" s="326">
        <v>1</v>
      </c>
      <c r="O73" s="326">
        <v>30</v>
      </c>
      <c r="P73" s="327">
        <v>2.9999999999999997E-4</v>
      </c>
      <c r="Q73" s="326">
        <v>1</v>
      </c>
      <c r="R73" s="326">
        <v>30</v>
      </c>
    </row>
    <row r="74" spans="1:18" ht="16.5" thickBot="1" x14ac:dyDescent="0.3">
      <c r="A74" s="325" t="s">
        <v>74</v>
      </c>
      <c r="B74" s="326">
        <v>0</v>
      </c>
      <c r="C74" s="326">
        <v>0</v>
      </c>
      <c r="D74" s="327">
        <v>0</v>
      </c>
      <c r="E74" s="326">
        <v>0</v>
      </c>
      <c r="F74" s="326">
        <v>0</v>
      </c>
      <c r="G74" s="327">
        <v>0</v>
      </c>
      <c r="H74" s="326">
        <v>0</v>
      </c>
      <c r="I74" s="326">
        <v>0</v>
      </c>
      <c r="J74" s="327">
        <v>0</v>
      </c>
      <c r="K74" s="326">
        <v>2</v>
      </c>
      <c r="L74" s="326">
        <v>82</v>
      </c>
      <c r="M74" s="327">
        <v>1.2999999999999999E-3</v>
      </c>
      <c r="N74" s="326">
        <v>2</v>
      </c>
      <c r="O74" s="326">
        <v>51</v>
      </c>
      <c r="P74" s="327">
        <v>5.0000000000000001E-4</v>
      </c>
      <c r="Q74" s="326">
        <v>4</v>
      </c>
      <c r="R74" s="326">
        <v>133</v>
      </c>
    </row>
    <row r="75" spans="1:18" ht="16.5" thickBot="1" x14ac:dyDescent="0.3">
      <c r="A75" s="325" t="s">
        <v>75</v>
      </c>
      <c r="B75" s="326">
        <v>0</v>
      </c>
      <c r="C75" s="326">
        <v>0</v>
      </c>
      <c r="D75" s="327">
        <v>0</v>
      </c>
      <c r="E75" s="326">
        <v>2</v>
      </c>
      <c r="F75" s="326">
        <v>48</v>
      </c>
      <c r="G75" s="327">
        <v>2.8000000000000001E-2</v>
      </c>
      <c r="H75" s="326">
        <v>0</v>
      </c>
      <c r="I75" s="326">
        <v>0</v>
      </c>
      <c r="J75" s="327">
        <v>0</v>
      </c>
      <c r="K75" s="326">
        <v>3</v>
      </c>
      <c r="L75" s="326">
        <v>132</v>
      </c>
      <c r="M75" s="327">
        <v>2.0999999999999999E-3</v>
      </c>
      <c r="N75" s="326">
        <v>2</v>
      </c>
      <c r="O75" s="326">
        <v>57</v>
      </c>
      <c r="P75" s="327">
        <v>5.0000000000000001E-4</v>
      </c>
      <c r="Q75" s="326">
        <v>5</v>
      </c>
      <c r="R75" s="326">
        <v>189</v>
      </c>
    </row>
    <row r="76" spans="1:18" ht="16.5" thickBot="1" x14ac:dyDescent="0.3">
      <c r="A76" s="325" t="s">
        <v>76</v>
      </c>
      <c r="B76" s="331">
        <v>3</v>
      </c>
      <c r="C76" s="331">
        <v>138</v>
      </c>
      <c r="D76" s="333">
        <v>8.6E-3</v>
      </c>
      <c r="E76" s="331">
        <v>16</v>
      </c>
      <c r="F76" s="331">
        <v>603</v>
      </c>
      <c r="G76" s="333">
        <v>0.35220000000000001</v>
      </c>
      <c r="H76" s="331">
        <v>11</v>
      </c>
      <c r="I76" s="331">
        <v>467</v>
      </c>
      <c r="J76" s="333">
        <v>6.7199999999999996E-2</v>
      </c>
      <c r="K76" s="331">
        <v>106</v>
      </c>
      <c r="L76" s="332">
        <v>5017</v>
      </c>
      <c r="M76" s="333">
        <v>8.1699999999999995E-2</v>
      </c>
      <c r="N76" s="331">
        <v>79</v>
      </c>
      <c r="O76" s="332">
        <v>4123</v>
      </c>
      <c r="P76" s="333">
        <v>3.8899999999999997E-2</v>
      </c>
      <c r="Q76" s="331">
        <v>204</v>
      </c>
      <c r="R76" s="332">
        <v>10023</v>
      </c>
    </row>
    <row r="77" spans="1:18" ht="16.5" thickBot="1" x14ac:dyDescent="0.3">
      <c r="A77" s="325" t="s">
        <v>77</v>
      </c>
      <c r="B77" s="331">
        <v>88</v>
      </c>
      <c r="C77" s="332">
        <v>16138</v>
      </c>
      <c r="D77" s="334">
        <v>1</v>
      </c>
      <c r="E77" s="331">
        <v>42</v>
      </c>
      <c r="F77" s="332">
        <v>1712</v>
      </c>
      <c r="G77" s="327">
        <v>1</v>
      </c>
      <c r="H77" s="331">
        <v>124</v>
      </c>
      <c r="I77" s="332">
        <v>6949</v>
      </c>
      <c r="J77" s="327">
        <v>1</v>
      </c>
      <c r="K77" s="331">
        <v>732</v>
      </c>
      <c r="L77" s="332">
        <v>61410</v>
      </c>
      <c r="M77" s="327">
        <v>1</v>
      </c>
      <c r="N77" s="331">
        <v>787</v>
      </c>
      <c r="O77" s="335">
        <v>105860</v>
      </c>
      <c r="P77" s="336">
        <v>1</v>
      </c>
      <c r="Q77" s="332">
        <v>1611</v>
      </c>
      <c r="R77" s="332">
        <v>173738</v>
      </c>
    </row>
    <row r="78" spans="1:18" x14ac:dyDescent="0.25">
      <c r="A78" s="49" t="s">
        <v>535</v>
      </c>
    </row>
  </sheetData>
  <sheetProtection algorithmName="SHA-512" hashValue="aIr0r7jfIbimpdzXZ+yIF7M5UTWEjD/dAz5WbfrmwXQlnGcl2RrPObLRu/rT2HrSw39vwemdAtTNsK2C7sNSMA==" saltValue="BVFxkiEzfQN3KPrucX/MGA==" spinCount="100000" sheet="1" objects="1" scenarios="1" formatCells="0" formatColumns="0" formatRows="0"/>
  <mergeCells count="11">
    <mergeCell ref="Q2:Q3"/>
    <mergeCell ref="R2:R3"/>
    <mergeCell ref="A4:R4"/>
    <mergeCell ref="A13:R13"/>
    <mergeCell ref="A44:R44"/>
    <mergeCell ref="A2:A3"/>
    <mergeCell ref="B2:D2"/>
    <mergeCell ref="E2:G2"/>
    <mergeCell ref="H2:J2"/>
    <mergeCell ref="K2:M2"/>
    <mergeCell ref="N2:P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
  <sheetViews>
    <sheetView workbookViewId="0">
      <selection activeCell="B29" sqref="B29"/>
    </sheetView>
  </sheetViews>
  <sheetFormatPr defaultColWidth="11" defaultRowHeight="15.75" x14ac:dyDescent="0.25"/>
  <sheetData>
    <row r="1" spans="1:10" x14ac:dyDescent="0.25">
      <c r="A1" s="45" t="s">
        <v>125</v>
      </c>
    </row>
    <row r="2" spans="1:10" x14ac:dyDescent="0.25">
      <c r="A2" s="158" t="s">
        <v>86</v>
      </c>
      <c r="B2" s="159" t="s">
        <v>87</v>
      </c>
      <c r="C2" s="159"/>
      <c r="D2" s="159"/>
      <c r="E2" s="159"/>
      <c r="F2" s="159"/>
      <c r="G2" s="159"/>
      <c r="H2" s="159"/>
      <c r="I2" s="159"/>
      <c r="J2" s="159" t="s">
        <v>88</v>
      </c>
    </row>
    <row r="3" spans="1:10" ht="24" x14ac:dyDescent="0.25">
      <c r="A3" s="159"/>
      <c r="B3" s="18" t="s">
        <v>89</v>
      </c>
      <c r="C3" s="18" t="s">
        <v>90</v>
      </c>
      <c r="D3" s="18" t="s">
        <v>91</v>
      </c>
      <c r="E3" s="18" t="s">
        <v>92</v>
      </c>
      <c r="F3" s="18" t="s">
        <v>93</v>
      </c>
      <c r="G3" s="18" t="s">
        <v>94</v>
      </c>
      <c r="H3" s="19" t="s">
        <v>95</v>
      </c>
      <c r="I3" s="19" t="s">
        <v>96</v>
      </c>
      <c r="J3" s="159"/>
    </row>
    <row r="4" spans="1:10" x14ac:dyDescent="0.25">
      <c r="A4" s="20" t="s">
        <v>4</v>
      </c>
      <c r="B4" s="21">
        <v>285308.90888466663</v>
      </c>
      <c r="C4" s="22">
        <v>0.62239348718094145</v>
      </c>
      <c r="D4" s="21">
        <v>125715.43481836485</v>
      </c>
      <c r="E4" s="22">
        <v>0.27424474116474229</v>
      </c>
      <c r="F4" s="21">
        <v>29221.171312707371</v>
      </c>
      <c r="G4" s="22">
        <v>6.374517635612835E-2</v>
      </c>
      <c r="H4" s="21">
        <v>18160.484984261122</v>
      </c>
      <c r="I4" s="22">
        <v>3.9616595298187902E-2</v>
      </c>
      <c r="J4" s="21">
        <v>458406</v>
      </c>
    </row>
    <row r="5" spans="1:10" x14ac:dyDescent="0.25">
      <c r="A5" s="20" t="s">
        <v>13</v>
      </c>
      <c r="B5" s="21">
        <v>169361.65433059577</v>
      </c>
      <c r="C5" s="22">
        <v>0.58406209679071008</v>
      </c>
      <c r="D5" s="21">
        <v>85391.49918419453</v>
      </c>
      <c r="E5" s="22">
        <v>0.29448187819580696</v>
      </c>
      <c r="F5" s="21">
        <v>22004.108150545122</v>
      </c>
      <c r="G5" s="22">
        <v>7.5883561690594681E-2</v>
      </c>
      <c r="H5" s="21">
        <v>13214.738334664564</v>
      </c>
      <c r="I5" s="22">
        <v>4.5572463322888293E-2</v>
      </c>
      <c r="J5" s="21">
        <v>289972</v>
      </c>
    </row>
    <row r="6" spans="1:10" x14ac:dyDescent="0.25">
      <c r="A6" s="20" t="s">
        <v>44</v>
      </c>
      <c r="B6" s="21">
        <v>11970.442696504737</v>
      </c>
      <c r="C6" s="22">
        <v>0.59607821414723317</v>
      </c>
      <c r="D6" s="21">
        <v>6614.2786240514051</v>
      </c>
      <c r="E6" s="22">
        <v>0.32936354068575863</v>
      </c>
      <c r="F6" s="21">
        <v>1079.0195535368082</v>
      </c>
      <c r="G6" s="22">
        <v>5.3730681881127791E-2</v>
      </c>
      <c r="H6" s="23" t="s">
        <v>85</v>
      </c>
      <c r="I6" s="24" t="s">
        <v>85</v>
      </c>
      <c r="J6" s="21">
        <v>20082</v>
      </c>
    </row>
    <row r="7" spans="1:10" x14ac:dyDescent="0.25">
      <c r="A7" s="25" t="s">
        <v>77</v>
      </c>
      <c r="B7" s="26">
        <v>466594.60533327091</v>
      </c>
      <c r="C7" s="27">
        <v>0.60718138267869626</v>
      </c>
      <c r="D7" s="26">
        <v>217661.12105781655</v>
      </c>
      <c r="E7" s="27">
        <v>0.28324326712882458</v>
      </c>
      <c r="F7" s="26">
        <v>52356.639529836219</v>
      </c>
      <c r="G7" s="27">
        <v>6.8131899552138331E-2</v>
      </c>
      <c r="H7" s="26">
        <v>31847.634079076306</v>
      </c>
      <c r="I7" s="27">
        <v>4.1443450640340822E-2</v>
      </c>
      <c r="J7" s="26">
        <v>768460</v>
      </c>
    </row>
    <row r="9" spans="1:10" x14ac:dyDescent="0.25">
      <c r="A9" s="49" t="s">
        <v>444</v>
      </c>
    </row>
  </sheetData>
  <sheetProtection algorithmName="SHA-512" hashValue="Cvjn+WKOiH/R86DCHsGy8wzWhXNBNo0Jxepjx+5QdxBDR5bsZBkifPlfnpzvelEI2CgeeHFUyFUH48UqFmRxmg==" saltValue="IIVNoguvm9JuuttASaft2w==" spinCount="100000" sheet="1" objects="1" scenarios="1"/>
  <mergeCells count="3">
    <mergeCell ref="A2:A3"/>
    <mergeCell ref="B2:I2"/>
    <mergeCell ref="J2:J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7"/>
  <sheetViews>
    <sheetView workbookViewId="0">
      <selection activeCell="B29" sqref="B29"/>
    </sheetView>
  </sheetViews>
  <sheetFormatPr defaultColWidth="11" defaultRowHeight="15.75" x14ac:dyDescent="0.25"/>
  <cols>
    <col min="1" max="1" width="23.625" customWidth="1"/>
  </cols>
  <sheetData>
    <row r="1" spans="1:10" x14ac:dyDescent="0.25">
      <c r="A1" s="45" t="s">
        <v>126</v>
      </c>
    </row>
    <row r="2" spans="1:10" x14ac:dyDescent="0.25">
      <c r="A2" s="160" t="s">
        <v>97</v>
      </c>
      <c r="B2" s="161" t="s">
        <v>98</v>
      </c>
      <c r="C2" s="161"/>
      <c r="D2" s="161"/>
      <c r="E2" s="161"/>
      <c r="F2" s="161"/>
      <c r="G2" s="161"/>
      <c r="H2" s="161"/>
      <c r="I2" s="161"/>
      <c r="J2" s="161"/>
    </row>
    <row r="3" spans="1:10" ht="36.75" x14ac:dyDescent="0.25">
      <c r="A3" s="160"/>
      <c r="B3" s="28" t="s">
        <v>89</v>
      </c>
      <c r="C3" s="29" t="s">
        <v>99</v>
      </c>
      <c r="D3" s="28" t="s">
        <v>91</v>
      </c>
      <c r="E3" s="29" t="s">
        <v>100</v>
      </c>
      <c r="F3" s="28" t="s">
        <v>93</v>
      </c>
      <c r="G3" s="29" t="s">
        <v>101</v>
      </c>
      <c r="H3" s="29" t="s">
        <v>102</v>
      </c>
      <c r="I3" s="29" t="s">
        <v>103</v>
      </c>
      <c r="J3" s="28" t="s">
        <v>88</v>
      </c>
    </row>
    <row r="4" spans="1:10" ht="24.75" x14ac:dyDescent="0.25">
      <c r="A4" s="30" t="s">
        <v>104</v>
      </c>
      <c r="B4" s="31">
        <v>14557</v>
      </c>
      <c r="C4" s="32">
        <v>0.62</v>
      </c>
      <c r="D4" s="31">
        <v>6719</v>
      </c>
      <c r="E4" s="32">
        <v>0.28999999999999998</v>
      </c>
      <c r="F4" s="33">
        <v>823</v>
      </c>
      <c r="G4" s="32">
        <v>0.04</v>
      </c>
      <c r="H4" s="31">
        <v>1370</v>
      </c>
      <c r="I4" s="32">
        <v>0.06</v>
      </c>
      <c r="J4" s="31">
        <v>23469</v>
      </c>
    </row>
    <row r="5" spans="1:10" ht="60.75" x14ac:dyDescent="0.25">
      <c r="A5" s="30" t="s">
        <v>105</v>
      </c>
      <c r="B5" s="31">
        <v>15083</v>
      </c>
      <c r="C5" s="32">
        <v>0.68</v>
      </c>
      <c r="D5" s="31">
        <v>5427</v>
      </c>
      <c r="E5" s="32">
        <v>0.25</v>
      </c>
      <c r="F5" s="33">
        <v>952</v>
      </c>
      <c r="G5" s="32">
        <v>0.04</v>
      </c>
      <c r="H5" s="33">
        <v>603</v>
      </c>
      <c r="I5" s="32">
        <v>0.03</v>
      </c>
      <c r="J5" s="31">
        <v>22065</v>
      </c>
    </row>
    <row r="6" spans="1:10" ht="72.75" x14ac:dyDescent="0.25">
      <c r="A6" s="30" t="s">
        <v>106</v>
      </c>
      <c r="B6" s="31">
        <v>27036</v>
      </c>
      <c r="C6" s="32">
        <v>0.59</v>
      </c>
      <c r="D6" s="31">
        <v>14171</v>
      </c>
      <c r="E6" s="32">
        <v>0.31</v>
      </c>
      <c r="F6" s="31">
        <v>3113</v>
      </c>
      <c r="G6" s="32">
        <v>7.0000000000000007E-2</v>
      </c>
      <c r="H6" s="31">
        <v>1857</v>
      </c>
      <c r="I6" s="32">
        <v>0.04</v>
      </c>
      <c r="J6" s="31">
        <v>46177</v>
      </c>
    </row>
    <row r="7" spans="1:10" ht="36.75" x14ac:dyDescent="0.25">
      <c r="A7" s="30" t="s">
        <v>107</v>
      </c>
      <c r="B7" s="31">
        <v>49417</v>
      </c>
      <c r="C7" s="32">
        <v>0.62</v>
      </c>
      <c r="D7" s="31">
        <v>20926</v>
      </c>
      <c r="E7" s="32">
        <v>0.26</v>
      </c>
      <c r="F7" s="31">
        <v>7851</v>
      </c>
      <c r="G7" s="32">
        <v>0.1</v>
      </c>
      <c r="H7" s="31">
        <v>2139</v>
      </c>
      <c r="I7" s="32">
        <v>0.03</v>
      </c>
      <c r="J7" s="31">
        <v>80333</v>
      </c>
    </row>
    <row r="8" spans="1:10" x14ac:dyDescent="0.25">
      <c r="A8" s="30" t="s">
        <v>108</v>
      </c>
      <c r="B8" s="31">
        <v>31246</v>
      </c>
      <c r="C8" s="32">
        <v>0.56000000000000005</v>
      </c>
      <c r="D8" s="31">
        <v>17872</v>
      </c>
      <c r="E8" s="32">
        <v>0.32</v>
      </c>
      <c r="F8" s="31">
        <v>4509</v>
      </c>
      <c r="G8" s="32">
        <v>0.08</v>
      </c>
      <c r="H8" s="31">
        <v>2521</v>
      </c>
      <c r="I8" s="32">
        <v>0.04</v>
      </c>
      <c r="J8" s="31">
        <v>56148</v>
      </c>
    </row>
    <row r="9" spans="1:10" ht="36.75" x14ac:dyDescent="0.25">
      <c r="A9" s="30" t="s">
        <v>109</v>
      </c>
      <c r="B9" s="31">
        <v>60587</v>
      </c>
      <c r="C9" s="32">
        <v>0.65</v>
      </c>
      <c r="D9" s="31">
        <v>25582</v>
      </c>
      <c r="E9" s="32">
        <v>0.27</v>
      </c>
      <c r="F9" s="31">
        <v>4177</v>
      </c>
      <c r="G9" s="32">
        <v>0.04</v>
      </c>
      <c r="H9" s="31">
        <v>3364</v>
      </c>
      <c r="I9" s="32">
        <v>0.04</v>
      </c>
      <c r="J9" s="31">
        <v>93710</v>
      </c>
    </row>
    <row r="10" spans="1:10" ht="24.75" x14ac:dyDescent="0.25">
      <c r="A10" s="30" t="s">
        <v>110</v>
      </c>
      <c r="B10" s="31">
        <v>74167</v>
      </c>
      <c r="C10" s="32">
        <v>0.67</v>
      </c>
      <c r="D10" s="31">
        <v>27915</v>
      </c>
      <c r="E10" s="32">
        <v>0.25</v>
      </c>
      <c r="F10" s="31">
        <v>6241</v>
      </c>
      <c r="G10" s="32">
        <v>0.06</v>
      </c>
      <c r="H10" s="31">
        <v>2571</v>
      </c>
      <c r="I10" s="32">
        <v>0.02</v>
      </c>
      <c r="J10" s="31">
        <v>110894</v>
      </c>
    </row>
    <row r="11" spans="1:10" ht="36.75" x14ac:dyDescent="0.25">
      <c r="A11" s="30" t="s">
        <v>111</v>
      </c>
      <c r="B11" s="31">
        <v>31956</v>
      </c>
      <c r="C11" s="32">
        <v>0.54</v>
      </c>
      <c r="D11" s="31">
        <v>17907</v>
      </c>
      <c r="E11" s="32">
        <v>0.3</v>
      </c>
      <c r="F11" s="31">
        <v>4918</v>
      </c>
      <c r="G11" s="32">
        <v>0.08</v>
      </c>
      <c r="H11" s="31">
        <v>4316</v>
      </c>
      <c r="I11" s="32">
        <v>7.0000000000000007E-2</v>
      </c>
      <c r="J11" s="31">
        <v>59097</v>
      </c>
    </row>
    <row r="12" spans="1:10" ht="24.75" x14ac:dyDescent="0.25">
      <c r="A12" s="30" t="s">
        <v>112</v>
      </c>
      <c r="B12" s="31">
        <v>38904</v>
      </c>
      <c r="C12" s="32">
        <v>0.55000000000000004</v>
      </c>
      <c r="D12" s="31">
        <v>20388</v>
      </c>
      <c r="E12" s="32">
        <v>0.28999999999999998</v>
      </c>
      <c r="F12" s="31">
        <v>6495</v>
      </c>
      <c r="G12" s="32">
        <v>0.09</v>
      </c>
      <c r="H12" s="31">
        <v>5194</v>
      </c>
      <c r="I12" s="32">
        <v>7.0000000000000007E-2</v>
      </c>
      <c r="J12" s="31">
        <v>70981</v>
      </c>
    </row>
    <row r="13" spans="1:10" x14ac:dyDescent="0.25">
      <c r="A13" s="30" t="s">
        <v>113</v>
      </c>
      <c r="B13" s="31">
        <v>51776</v>
      </c>
      <c r="C13" s="32">
        <v>0.63</v>
      </c>
      <c r="D13" s="31">
        <v>22225</v>
      </c>
      <c r="E13" s="32">
        <v>0.27</v>
      </c>
      <c r="F13" s="31">
        <v>4849</v>
      </c>
      <c r="G13" s="32">
        <v>0.06</v>
      </c>
      <c r="H13" s="31">
        <v>3401</v>
      </c>
      <c r="I13" s="32">
        <v>0.04</v>
      </c>
      <c r="J13" s="31">
        <v>82251</v>
      </c>
    </row>
    <row r="14" spans="1:10" x14ac:dyDescent="0.25">
      <c r="A14" s="30" t="s">
        <v>114</v>
      </c>
      <c r="B14" s="31">
        <v>72242</v>
      </c>
      <c r="C14" s="32">
        <v>0.59</v>
      </c>
      <c r="D14" s="34">
        <v>37985</v>
      </c>
      <c r="E14" s="32">
        <v>0.31</v>
      </c>
      <c r="F14" s="31">
        <v>8387</v>
      </c>
      <c r="G14" s="32">
        <v>7.0000000000000007E-2</v>
      </c>
      <c r="H14" s="31">
        <v>4425</v>
      </c>
      <c r="I14" s="32">
        <v>0.04</v>
      </c>
      <c r="J14" s="31">
        <v>123039</v>
      </c>
    </row>
    <row r="15" spans="1:10" x14ac:dyDescent="0.25">
      <c r="A15" s="35" t="s">
        <v>77</v>
      </c>
      <c r="B15" s="36">
        <v>466971</v>
      </c>
      <c r="C15" s="37">
        <v>0.61</v>
      </c>
      <c r="D15" s="36">
        <v>217117</v>
      </c>
      <c r="E15" s="38">
        <v>0.28000000000000003</v>
      </c>
      <c r="F15" s="36">
        <v>52315</v>
      </c>
      <c r="G15" s="39">
        <v>7.0000000000000007E-2</v>
      </c>
      <c r="H15" s="36">
        <v>31761</v>
      </c>
      <c r="I15" s="39">
        <v>0.04</v>
      </c>
      <c r="J15" s="36">
        <v>768164</v>
      </c>
    </row>
    <row r="17" spans="1:1" x14ac:dyDescent="0.25">
      <c r="A17" s="49" t="s">
        <v>444</v>
      </c>
    </row>
  </sheetData>
  <sheetProtection algorithmName="SHA-512" hashValue="IIuIwHdqSA37PK7xoDXkm9WbgqgBGvJpXpeF6FIuiOvDgFzlqLifH1mUP2942oUYYingv3TQJF7SYv9N7EEhLw==" saltValue="FKHE5lJeuFsj7ntiwzT5PA==" spinCount="100000" sheet="1" objects="1" scenarios="1" formatCells="0" formatColumns="0" formatRows="0"/>
  <mergeCells count="2">
    <mergeCell ref="A2:A3"/>
    <mergeCell ref="B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79"/>
  <sheetViews>
    <sheetView workbookViewId="0">
      <selection activeCell="B29" sqref="B29"/>
    </sheetView>
  </sheetViews>
  <sheetFormatPr defaultColWidth="11" defaultRowHeight="15.75" x14ac:dyDescent="0.25"/>
  <cols>
    <col min="10" max="10" width="11.625" customWidth="1"/>
  </cols>
  <sheetData>
    <row r="1" spans="1:10" x14ac:dyDescent="0.25">
      <c r="A1" s="45" t="s">
        <v>127</v>
      </c>
    </row>
    <row r="2" spans="1:10" x14ac:dyDescent="0.25">
      <c r="A2" s="165"/>
      <c r="B2" s="156" t="s">
        <v>115</v>
      </c>
      <c r="C2" s="156"/>
      <c r="D2" s="156"/>
      <c r="E2" s="156" t="s">
        <v>116</v>
      </c>
      <c r="F2" s="156"/>
      <c r="G2" s="156"/>
      <c r="H2" s="156" t="s">
        <v>117</v>
      </c>
      <c r="I2" s="156"/>
      <c r="J2" s="156"/>
    </row>
    <row r="3" spans="1:10" ht="64.5" x14ac:dyDescent="0.25">
      <c r="A3" s="165"/>
      <c r="B3" s="2" t="s">
        <v>118</v>
      </c>
      <c r="C3" s="3" t="s">
        <v>119</v>
      </c>
      <c r="D3" s="3" t="s">
        <v>120</v>
      </c>
      <c r="E3" s="2" t="s">
        <v>118</v>
      </c>
      <c r="F3" s="3" t="s">
        <v>119</v>
      </c>
      <c r="G3" s="3" t="s">
        <v>120</v>
      </c>
      <c r="H3" s="2" t="s">
        <v>118</v>
      </c>
      <c r="I3" s="3" t="s">
        <v>119</v>
      </c>
      <c r="J3" s="3" t="s">
        <v>120</v>
      </c>
    </row>
    <row r="4" spans="1:10" x14ac:dyDescent="0.25">
      <c r="A4" s="162" t="s">
        <v>4</v>
      </c>
      <c r="B4" s="163"/>
      <c r="C4" s="163"/>
      <c r="D4" s="163"/>
      <c r="E4" s="163"/>
      <c r="F4" s="163"/>
      <c r="G4" s="163"/>
      <c r="H4" s="163"/>
      <c r="I4" s="163"/>
      <c r="J4" s="164"/>
    </row>
    <row r="5" spans="1:10" x14ac:dyDescent="0.25">
      <c r="A5" s="4" t="s">
        <v>5</v>
      </c>
      <c r="B5" s="14">
        <v>47135</v>
      </c>
      <c r="C5" s="14">
        <v>35535</v>
      </c>
      <c r="D5" s="40">
        <f>C5/B5</f>
        <v>0.75389837700222762</v>
      </c>
      <c r="E5" s="14">
        <v>59334</v>
      </c>
      <c r="F5" s="14">
        <v>46716</v>
      </c>
      <c r="G5" s="40">
        <f>F5/E5</f>
        <v>0.78733946809586408</v>
      </c>
      <c r="H5" s="14">
        <v>34045</v>
      </c>
      <c r="I5" s="14">
        <v>13645</v>
      </c>
      <c r="J5" s="40">
        <f>I5/H5</f>
        <v>0.40079306799823761</v>
      </c>
    </row>
    <row r="6" spans="1:10" x14ac:dyDescent="0.25">
      <c r="A6" s="4" t="s">
        <v>6</v>
      </c>
      <c r="B6" s="14">
        <v>33464</v>
      </c>
      <c r="C6" s="14">
        <v>22217</v>
      </c>
      <c r="D6" s="40">
        <f t="shared" ref="D6:D69" si="0">C6/B6</f>
        <v>0.66390748266794164</v>
      </c>
      <c r="E6" s="14">
        <v>42186</v>
      </c>
      <c r="F6" s="14">
        <v>21951</v>
      </c>
      <c r="G6" s="40">
        <f t="shared" ref="G6:G69" si="1">F6/E6</f>
        <v>0.52033850092447731</v>
      </c>
      <c r="H6" s="14">
        <v>21672</v>
      </c>
      <c r="I6" s="14">
        <v>3765</v>
      </c>
      <c r="J6" s="40">
        <f t="shared" ref="J6:J66" si="2">I6/H6</f>
        <v>0.17372646733111849</v>
      </c>
    </row>
    <row r="7" spans="1:10" x14ac:dyDescent="0.25">
      <c r="A7" s="4" t="s">
        <v>7</v>
      </c>
      <c r="B7" s="14">
        <v>39846</v>
      </c>
      <c r="C7" s="14">
        <v>28649</v>
      </c>
      <c r="D7" s="40">
        <f t="shared" si="0"/>
        <v>0.71899312352557343</v>
      </c>
      <c r="E7" s="14">
        <v>53938</v>
      </c>
      <c r="F7" s="14">
        <v>33873</v>
      </c>
      <c r="G7" s="40">
        <f t="shared" si="1"/>
        <v>0.62799881345248243</v>
      </c>
      <c r="H7" s="14">
        <v>25611</v>
      </c>
      <c r="I7" s="14">
        <v>5502</v>
      </c>
      <c r="J7" s="40">
        <f t="shared" si="2"/>
        <v>0.21482956542110812</v>
      </c>
    </row>
    <row r="8" spans="1:10" x14ac:dyDescent="0.25">
      <c r="A8" s="4" t="s">
        <v>8</v>
      </c>
      <c r="B8" s="14">
        <v>76083</v>
      </c>
      <c r="C8" s="14">
        <v>46901</v>
      </c>
      <c r="D8" s="40">
        <f t="shared" si="0"/>
        <v>0.61644519800743924</v>
      </c>
      <c r="E8" s="14">
        <v>86092</v>
      </c>
      <c r="F8" s="14">
        <v>72225</v>
      </c>
      <c r="G8" s="40">
        <f t="shared" si="1"/>
        <v>0.83892812340287137</v>
      </c>
      <c r="H8" s="14">
        <v>51803</v>
      </c>
      <c r="I8" s="14">
        <v>32538</v>
      </c>
      <c r="J8" s="40">
        <f t="shared" si="2"/>
        <v>0.62811034109993624</v>
      </c>
    </row>
    <row r="9" spans="1:10" x14ac:dyDescent="0.25">
      <c r="A9" s="4" t="s">
        <v>9</v>
      </c>
      <c r="B9" s="14">
        <v>34275</v>
      </c>
      <c r="C9" s="14">
        <v>25729</v>
      </c>
      <c r="D9" s="40">
        <f t="shared" si="0"/>
        <v>0.75066374908825673</v>
      </c>
      <c r="E9" s="14">
        <v>47906</v>
      </c>
      <c r="F9" s="14">
        <v>35693</v>
      </c>
      <c r="G9" s="40">
        <f t="shared" si="1"/>
        <v>0.74506324886235542</v>
      </c>
      <c r="H9" s="14">
        <v>32729</v>
      </c>
      <c r="I9" s="14">
        <v>12613</v>
      </c>
      <c r="J9" s="40">
        <f t="shared" si="2"/>
        <v>0.38537688288673655</v>
      </c>
    </row>
    <row r="10" spans="1:10" x14ac:dyDescent="0.25">
      <c r="A10" s="4" t="s">
        <v>10</v>
      </c>
      <c r="B10" s="14">
        <v>32023</v>
      </c>
      <c r="C10" s="14">
        <v>25058</v>
      </c>
      <c r="D10" s="40">
        <f t="shared" si="0"/>
        <v>0.78250007806888799</v>
      </c>
      <c r="E10" s="14">
        <v>37516</v>
      </c>
      <c r="F10" s="14">
        <v>27591</v>
      </c>
      <c r="G10" s="40">
        <f t="shared" si="1"/>
        <v>0.73544620961722995</v>
      </c>
      <c r="H10" s="14">
        <v>28498</v>
      </c>
      <c r="I10" s="14">
        <v>11127</v>
      </c>
      <c r="J10" s="40">
        <f t="shared" si="2"/>
        <v>0.39044845252298405</v>
      </c>
    </row>
    <row r="11" spans="1:10" x14ac:dyDescent="0.25">
      <c r="A11" s="4" t="s">
        <v>11</v>
      </c>
      <c r="B11" s="14">
        <v>22294</v>
      </c>
      <c r="C11" s="14">
        <v>16159</v>
      </c>
      <c r="D11" s="40">
        <f t="shared" si="0"/>
        <v>0.72481385126042885</v>
      </c>
      <c r="E11" s="14">
        <v>30468</v>
      </c>
      <c r="F11" s="14">
        <v>20109</v>
      </c>
      <c r="G11" s="40">
        <f t="shared" si="1"/>
        <v>0.6600039385584876</v>
      </c>
      <c r="H11" s="14">
        <v>19450</v>
      </c>
      <c r="I11" s="14">
        <v>3341</v>
      </c>
      <c r="J11" s="40">
        <f t="shared" si="2"/>
        <v>0.17177377892030848</v>
      </c>
    </row>
    <row r="12" spans="1:10" x14ac:dyDescent="0.25">
      <c r="A12" s="8" t="s">
        <v>12</v>
      </c>
      <c r="B12" s="16">
        <v>285120</v>
      </c>
      <c r="C12" s="16">
        <v>200248</v>
      </c>
      <c r="D12" s="41">
        <f t="shared" si="0"/>
        <v>0.70232884399551065</v>
      </c>
      <c r="E12" s="16">
        <v>357440</v>
      </c>
      <c r="F12" s="16">
        <v>258158</v>
      </c>
      <c r="G12" s="41">
        <f t="shared" si="1"/>
        <v>0.7222414950760967</v>
      </c>
      <c r="H12" s="16">
        <v>213808</v>
      </c>
      <c r="I12" s="16">
        <v>82531</v>
      </c>
      <c r="J12" s="41">
        <f t="shared" si="2"/>
        <v>0.38600520092793533</v>
      </c>
    </row>
    <row r="13" spans="1:10" x14ac:dyDescent="0.25">
      <c r="A13" s="162" t="s">
        <v>13</v>
      </c>
      <c r="B13" s="163"/>
      <c r="C13" s="163"/>
      <c r="D13" s="163"/>
      <c r="E13" s="163"/>
      <c r="F13" s="163"/>
      <c r="G13" s="163"/>
      <c r="H13" s="163"/>
      <c r="I13" s="163"/>
      <c r="J13" s="164"/>
    </row>
    <row r="14" spans="1:10" x14ac:dyDescent="0.25">
      <c r="A14" s="4" t="s">
        <v>14</v>
      </c>
      <c r="B14" s="14">
        <v>8497</v>
      </c>
      <c r="C14" s="14">
        <v>5758</v>
      </c>
      <c r="D14" s="40">
        <f t="shared" si="0"/>
        <v>0.67765093562433798</v>
      </c>
      <c r="E14" s="14">
        <v>7647</v>
      </c>
      <c r="F14" s="14">
        <v>3846</v>
      </c>
      <c r="G14" s="40">
        <f t="shared" si="1"/>
        <v>0.50294233032561786</v>
      </c>
      <c r="H14" s="14">
        <v>5547</v>
      </c>
      <c r="I14" s="14">
        <v>758</v>
      </c>
      <c r="J14" s="40">
        <f t="shared" si="2"/>
        <v>0.1366504416801875</v>
      </c>
    </row>
    <row r="15" spans="1:10" x14ac:dyDescent="0.25">
      <c r="A15" s="4" t="s">
        <v>15</v>
      </c>
      <c r="B15" s="14">
        <v>2495</v>
      </c>
      <c r="C15" s="14">
        <v>1786</v>
      </c>
      <c r="D15" s="40">
        <f t="shared" si="0"/>
        <v>0.71583166332665327</v>
      </c>
      <c r="E15" s="14">
        <v>4597</v>
      </c>
      <c r="F15" s="14">
        <v>2180</v>
      </c>
      <c r="G15" s="40">
        <f t="shared" si="1"/>
        <v>0.47422231890363281</v>
      </c>
      <c r="H15" s="14">
        <v>3564</v>
      </c>
      <c r="I15" s="14">
        <v>717</v>
      </c>
      <c r="J15" s="40">
        <f t="shared" si="2"/>
        <v>0.20117845117845118</v>
      </c>
    </row>
    <row r="16" spans="1:10" x14ac:dyDescent="0.25">
      <c r="A16" s="4" t="s">
        <v>16</v>
      </c>
      <c r="B16" s="14">
        <v>8875</v>
      </c>
      <c r="C16" s="14">
        <v>5922</v>
      </c>
      <c r="D16" s="40">
        <f t="shared" si="0"/>
        <v>0.66726760563380283</v>
      </c>
      <c r="E16" s="14">
        <v>16508</v>
      </c>
      <c r="F16" s="14">
        <v>10510</v>
      </c>
      <c r="G16" s="40">
        <f t="shared" si="1"/>
        <v>0.63666101284225829</v>
      </c>
      <c r="H16" s="14">
        <v>7878</v>
      </c>
      <c r="I16" s="14">
        <v>2077</v>
      </c>
      <c r="J16" s="40">
        <f t="shared" si="2"/>
        <v>0.26364559532876364</v>
      </c>
    </row>
    <row r="17" spans="1:10" x14ac:dyDescent="0.25">
      <c r="A17" s="4" t="s">
        <v>17</v>
      </c>
      <c r="B17" s="14">
        <v>3380</v>
      </c>
      <c r="C17" s="14">
        <v>2600</v>
      </c>
      <c r="D17" s="40">
        <f t="shared" si="0"/>
        <v>0.76923076923076927</v>
      </c>
      <c r="E17" s="14">
        <v>5296</v>
      </c>
      <c r="F17" s="14">
        <v>3330</v>
      </c>
      <c r="G17" s="40">
        <f t="shared" si="1"/>
        <v>0.62877643504531722</v>
      </c>
      <c r="H17" s="14">
        <v>1515</v>
      </c>
      <c r="I17" s="14" t="s">
        <v>85</v>
      </c>
      <c r="J17" s="14" t="s">
        <v>85</v>
      </c>
    </row>
    <row r="18" spans="1:10" x14ac:dyDescent="0.25">
      <c r="A18" s="4" t="s">
        <v>18</v>
      </c>
      <c r="B18" s="14">
        <v>2539</v>
      </c>
      <c r="C18" s="14">
        <v>1387</v>
      </c>
      <c r="D18" s="40">
        <f t="shared" si="0"/>
        <v>0.54627806222922415</v>
      </c>
      <c r="E18" s="14">
        <v>3550</v>
      </c>
      <c r="F18" s="14">
        <v>2467</v>
      </c>
      <c r="G18" s="40">
        <f t="shared" si="1"/>
        <v>0.69492957746478878</v>
      </c>
      <c r="H18" s="14">
        <v>1112</v>
      </c>
      <c r="I18" s="14" t="s">
        <v>85</v>
      </c>
      <c r="J18" s="14" t="s">
        <v>85</v>
      </c>
    </row>
    <row r="19" spans="1:10" x14ac:dyDescent="0.25">
      <c r="A19" s="4" t="s">
        <v>19</v>
      </c>
      <c r="B19" s="14">
        <v>3109</v>
      </c>
      <c r="C19" s="14">
        <v>2610</v>
      </c>
      <c r="D19" s="40">
        <f t="shared" si="0"/>
        <v>0.83949823094242526</v>
      </c>
      <c r="E19" s="14">
        <v>5071</v>
      </c>
      <c r="F19" s="14">
        <v>2498</v>
      </c>
      <c r="G19" s="40">
        <f t="shared" si="1"/>
        <v>0.49260500887398934</v>
      </c>
      <c r="H19" s="14">
        <v>2094</v>
      </c>
      <c r="I19" s="14" t="s">
        <v>85</v>
      </c>
      <c r="J19" s="14" t="s">
        <v>85</v>
      </c>
    </row>
    <row r="20" spans="1:10" x14ac:dyDescent="0.25">
      <c r="A20" s="4" t="s">
        <v>20</v>
      </c>
      <c r="B20" s="14">
        <v>7274</v>
      </c>
      <c r="C20" s="14">
        <v>6420</v>
      </c>
      <c r="D20" s="40">
        <f t="shared" si="0"/>
        <v>0.88259554577948862</v>
      </c>
      <c r="E20" s="14">
        <v>12244</v>
      </c>
      <c r="F20" s="14">
        <v>6747</v>
      </c>
      <c r="G20" s="40">
        <f t="shared" si="1"/>
        <v>0.55104540999673313</v>
      </c>
      <c r="H20" s="14">
        <v>5307</v>
      </c>
      <c r="I20" s="14" t="s">
        <v>85</v>
      </c>
      <c r="J20" s="14" t="s">
        <v>85</v>
      </c>
    </row>
    <row r="21" spans="1:10" x14ac:dyDescent="0.25">
      <c r="A21" s="4" t="s">
        <v>21</v>
      </c>
      <c r="B21" s="14">
        <v>10386</v>
      </c>
      <c r="C21" s="14">
        <v>7184</v>
      </c>
      <c r="D21" s="40">
        <f t="shared" si="0"/>
        <v>0.69170036587714234</v>
      </c>
      <c r="E21" s="14">
        <v>9618</v>
      </c>
      <c r="F21" s="14">
        <v>4179</v>
      </c>
      <c r="G21" s="40">
        <f t="shared" si="1"/>
        <v>0.43449781659388648</v>
      </c>
      <c r="H21" s="14">
        <v>7131</v>
      </c>
      <c r="I21" s="14" t="s">
        <v>85</v>
      </c>
      <c r="J21" s="14" t="s">
        <v>85</v>
      </c>
    </row>
    <row r="22" spans="1:10" x14ac:dyDescent="0.25">
      <c r="A22" s="4" t="s">
        <v>22</v>
      </c>
      <c r="B22" s="14">
        <v>2044</v>
      </c>
      <c r="C22" s="14">
        <v>1617</v>
      </c>
      <c r="D22" s="40">
        <f t="shared" si="0"/>
        <v>0.79109589041095896</v>
      </c>
      <c r="E22" s="14">
        <v>2538</v>
      </c>
      <c r="F22" s="14">
        <v>1737</v>
      </c>
      <c r="G22" s="40">
        <f t="shared" si="1"/>
        <v>0.68439716312056742</v>
      </c>
      <c r="H22" s="14">
        <v>1799</v>
      </c>
      <c r="I22" s="14">
        <v>685</v>
      </c>
      <c r="J22" s="40">
        <f t="shared" si="2"/>
        <v>0.38076709282934962</v>
      </c>
    </row>
    <row r="23" spans="1:10" x14ac:dyDescent="0.25">
      <c r="A23" s="4" t="s">
        <v>23</v>
      </c>
      <c r="B23" s="14">
        <v>4668</v>
      </c>
      <c r="C23" s="14">
        <v>3145</v>
      </c>
      <c r="D23" s="40">
        <f t="shared" si="0"/>
        <v>0.67373607540702651</v>
      </c>
      <c r="E23" s="14">
        <v>4794</v>
      </c>
      <c r="F23" s="14">
        <v>1843</v>
      </c>
      <c r="G23" s="40">
        <f t="shared" si="1"/>
        <v>0.38443888193575304</v>
      </c>
      <c r="H23" s="14">
        <v>3097</v>
      </c>
      <c r="I23" s="14" t="s">
        <v>85</v>
      </c>
      <c r="J23" s="14" t="s">
        <v>85</v>
      </c>
    </row>
    <row r="24" spans="1:10" x14ac:dyDescent="0.25">
      <c r="A24" s="4" t="s">
        <v>24</v>
      </c>
      <c r="B24" s="14">
        <v>1689</v>
      </c>
      <c r="C24" s="14">
        <v>1128</v>
      </c>
      <c r="D24" s="40">
        <f t="shared" si="0"/>
        <v>0.6678507992895204</v>
      </c>
      <c r="E24" s="14">
        <v>1991</v>
      </c>
      <c r="F24" s="14">
        <v>605</v>
      </c>
      <c r="G24" s="40">
        <f t="shared" si="1"/>
        <v>0.30386740331491713</v>
      </c>
      <c r="H24" s="14">
        <v>2095</v>
      </c>
      <c r="I24" s="14" t="s">
        <v>85</v>
      </c>
      <c r="J24" s="14" t="s">
        <v>85</v>
      </c>
    </row>
    <row r="25" spans="1:10" x14ac:dyDescent="0.25">
      <c r="A25" s="4" t="s">
        <v>25</v>
      </c>
      <c r="B25" s="14">
        <v>2067</v>
      </c>
      <c r="C25" s="14">
        <v>1158</v>
      </c>
      <c r="D25" s="40">
        <f t="shared" si="0"/>
        <v>0.56023222060957911</v>
      </c>
      <c r="E25" s="14">
        <v>4687</v>
      </c>
      <c r="F25" s="14">
        <v>2436</v>
      </c>
      <c r="G25" s="40">
        <f t="shared" si="1"/>
        <v>0.51973543844676762</v>
      </c>
      <c r="H25" s="14">
        <v>1521</v>
      </c>
      <c r="I25" s="14" t="s">
        <v>85</v>
      </c>
      <c r="J25" s="14" t="s">
        <v>85</v>
      </c>
    </row>
    <row r="26" spans="1:10" x14ac:dyDescent="0.25">
      <c r="A26" s="4" t="s">
        <v>26</v>
      </c>
      <c r="B26" s="14">
        <v>6959</v>
      </c>
      <c r="C26" s="14">
        <v>4485</v>
      </c>
      <c r="D26" s="40">
        <f t="shared" si="0"/>
        <v>0.64448915074004887</v>
      </c>
      <c r="E26" s="14">
        <v>11941</v>
      </c>
      <c r="F26" s="14">
        <v>6903</v>
      </c>
      <c r="G26" s="40">
        <f t="shared" si="1"/>
        <v>0.5780922870781342</v>
      </c>
      <c r="H26" s="14">
        <v>7069</v>
      </c>
      <c r="I26" s="14">
        <v>1265</v>
      </c>
      <c r="J26" s="40">
        <f t="shared" si="2"/>
        <v>0.1789503465836752</v>
      </c>
    </row>
    <row r="27" spans="1:10" x14ac:dyDescent="0.25">
      <c r="A27" s="4" t="s">
        <v>27</v>
      </c>
      <c r="B27" s="14">
        <v>15407</v>
      </c>
      <c r="C27" s="14">
        <v>11721</v>
      </c>
      <c r="D27" s="40">
        <f t="shared" si="0"/>
        <v>0.76075809696891028</v>
      </c>
      <c r="E27" s="14">
        <v>18145</v>
      </c>
      <c r="F27" s="14">
        <v>11235</v>
      </c>
      <c r="G27" s="40">
        <f t="shared" si="1"/>
        <v>0.61917883714521904</v>
      </c>
      <c r="H27" s="14">
        <v>14219</v>
      </c>
      <c r="I27" s="14">
        <v>4156</v>
      </c>
      <c r="J27" s="40">
        <f t="shared" si="2"/>
        <v>0.29228497081369997</v>
      </c>
    </row>
    <row r="28" spans="1:10" x14ac:dyDescent="0.25">
      <c r="A28" s="4" t="s">
        <v>28</v>
      </c>
      <c r="B28" s="14">
        <v>8546</v>
      </c>
      <c r="C28" s="14">
        <v>6999</v>
      </c>
      <c r="D28" s="40">
        <f t="shared" si="0"/>
        <v>0.81897963959747255</v>
      </c>
      <c r="E28" s="14">
        <v>9742</v>
      </c>
      <c r="F28" s="14">
        <v>5592</v>
      </c>
      <c r="G28" s="40">
        <f t="shared" si="1"/>
        <v>0.57400944364606854</v>
      </c>
      <c r="H28" s="14">
        <v>5824</v>
      </c>
      <c r="I28" s="14" t="s">
        <v>85</v>
      </c>
      <c r="J28" s="14" t="s">
        <v>85</v>
      </c>
    </row>
    <row r="29" spans="1:10" x14ac:dyDescent="0.25">
      <c r="A29" s="4" t="s">
        <v>29</v>
      </c>
      <c r="B29" s="14">
        <v>5570</v>
      </c>
      <c r="C29" s="14">
        <v>3856</v>
      </c>
      <c r="D29" s="40">
        <f t="shared" si="0"/>
        <v>0.69228007181328544</v>
      </c>
      <c r="E29" s="14">
        <v>13856</v>
      </c>
      <c r="F29" s="14">
        <v>6897</v>
      </c>
      <c r="G29" s="40">
        <f t="shared" si="1"/>
        <v>0.49776270207852191</v>
      </c>
      <c r="H29" s="14">
        <v>5718</v>
      </c>
      <c r="I29" s="14">
        <v>848</v>
      </c>
      <c r="J29" s="40">
        <f t="shared" si="2"/>
        <v>0.14830360265827211</v>
      </c>
    </row>
    <row r="30" spans="1:10" x14ac:dyDescent="0.25">
      <c r="A30" s="4" t="s">
        <v>30</v>
      </c>
      <c r="B30" s="14">
        <v>6251</v>
      </c>
      <c r="C30" s="14">
        <v>3988</v>
      </c>
      <c r="D30" s="40">
        <f t="shared" si="0"/>
        <v>0.63797792353223481</v>
      </c>
      <c r="E30" s="14">
        <v>8401</v>
      </c>
      <c r="F30" s="14">
        <v>5086</v>
      </c>
      <c r="G30" s="40">
        <f t="shared" si="1"/>
        <v>0.60540411855731457</v>
      </c>
      <c r="H30" s="14">
        <v>4881</v>
      </c>
      <c r="I30" s="14">
        <v>1542</v>
      </c>
      <c r="J30" s="40">
        <f t="shared" si="2"/>
        <v>0.31591886908420408</v>
      </c>
    </row>
    <row r="31" spans="1:10" x14ac:dyDescent="0.25">
      <c r="A31" s="4" t="s">
        <v>31</v>
      </c>
      <c r="B31" s="14">
        <v>2841</v>
      </c>
      <c r="C31" s="14">
        <v>1740</v>
      </c>
      <c r="D31" s="40">
        <f t="shared" si="0"/>
        <v>0.6124604012671595</v>
      </c>
      <c r="E31" s="14">
        <v>3345</v>
      </c>
      <c r="F31" s="14">
        <v>1956</v>
      </c>
      <c r="G31" s="40">
        <f t="shared" si="1"/>
        <v>0.58475336322869953</v>
      </c>
      <c r="H31" s="14">
        <v>2085</v>
      </c>
      <c r="I31" s="14" t="s">
        <v>85</v>
      </c>
      <c r="J31" s="14" t="s">
        <v>85</v>
      </c>
    </row>
    <row r="32" spans="1:10" x14ac:dyDescent="0.25">
      <c r="A32" s="4" t="s">
        <v>32</v>
      </c>
      <c r="B32" s="14">
        <v>5914</v>
      </c>
      <c r="C32" s="14">
        <v>4583</v>
      </c>
      <c r="D32" s="40">
        <f t="shared" si="0"/>
        <v>0.774940818397024</v>
      </c>
      <c r="E32" s="14">
        <v>6835</v>
      </c>
      <c r="F32" s="14">
        <v>3736</v>
      </c>
      <c r="G32" s="40">
        <f t="shared" si="1"/>
        <v>0.54659839063643012</v>
      </c>
      <c r="H32" s="14">
        <v>5952</v>
      </c>
      <c r="I32" s="14" t="s">
        <v>85</v>
      </c>
      <c r="J32" s="14" t="s">
        <v>85</v>
      </c>
    </row>
    <row r="33" spans="1:10" x14ac:dyDescent="0.25">
      <c r="A33" s="4" t="s">
        <v>33</v>
      </c>
      <c r="B33" s="14">
        <v>7887</v>
      </c>
      <c r="C33" s="14">
        <v>6292</v>
      </c>
      <c r="D33" s="40">
        <f t="shared" si="0"/>
        <v>0.79776847977684795</v>
      </c>
      <c r="E33" s="14">
        <v>13151</v>
      </c>
      <c r="F33" s="14">
        <v>10855</v>
      </c>
      <c r="G33" s="40">
        <f t="shared" si="1"/>
        <v>0.825412516158467</v>
      </c>
      <c r="H33" s="14">
        <v>8966</v>
      </c>
      <c r="I33" s="14">
        <v>3208</v>
      </c>
      <c r="J33" s="40">
        <f t="shared" si="2"/>
        <v>0.35779611867053313</v>
      </c>
    </row>
    <row r="34" spans="1:10" x14ac:dyDescent="0.25">
      <c r="A34" s="4" t="s">
        <v>34</v>
      </c>
      <c r="B34" s="14">
        <v>11377</v>
      </c>
      <c r="C34" s="14">
        <v>8633</v>
      </c>
      <c r="D34" s="40">
        <f t="shared" si="0"/>
        <v>0.75881163751428315</v>
      </c>
      <c r="E34" s="14">
        <v>18774</v>
      </c>
      <c r="F34" s="14">
        <v>11367</v>
      </c>
      <c r="G34" s="40">
        <f t="shared" si="1"/>
        <v>0.60546500479386389</v>
      </c>
      <c r="H34" s="14">
        <v>7884</v>
      </c>
      <c r="I34" s="14" t="s">
        <v>85</v>
      </c>
      <c r="J34" s="14" t="s">
        <v>85</v>
      </c>
    </row>
    <row r="35" spans="1:10" x14ac:dyDescent="0.25">
      <c r="A35" s="4" t="s">
        <v>35</v>
      </c>
      <c r="B35" s="14">
        <v>12839</v>
      </c>
      <c r="C35" s="14">
        <v>8855</v>
      </c>
      <c r="D35" s="40">
        <f t="shared" si="0"/>
        <v>0.68969545914790875</v>
      </c>
      <c r="E35" s="14">
        <v>18965</v>
      </c>
      <c r="F35" s="14">
        <v>11643</v>
      </c>
      <c r="G35" s="40">
        <f t="shared" si="1"/>
        <v>0.61392037964671764</v>
      </c>
      <c r="H35" s="14">
        <v>9573</v>
      </c>
      <c r="I35" s="14">
        <v>1908</v>
      </c>
      <c r="J35" s="40">
        <f t="shared" si="2"/>
        <v>0.19931056095267941</v>
      </c>
    </row>
    <row r="36" spans="1:10" x14ac:dyDescent="0.25">
      <c r="A36" s="4" t="s">
        <v>36</v>
      </c>
      <c r="B36" s="14">
        <v>2244</v>
      </c>
      <c r="C36" s="14">
        <v>1221</v>
      </c>
      <c r="D36" s="40">
        <f t="shared" si="0"/>
        <v>0.54411764705882348</v>
      </c>
      <c r="E36" s="14">
        <v>4599</v>
      </c>
      <c r="F36" s="14">
        <v>2658</v>
      </c>
      <c r="G36" s="40">
        <f t="shared" si="1"/>
        <v>0.57795172863666011</v>
      </c>
      <c r="H36" s="14">
        <v>1975</v>
      </c>
      <c r="I36" s="14" t="s">
        <v>85</v>
      </c>
      <c r="J36" s="14" t="s">
        <v>85</v>
      </c>
    </row>
    <row r="37" spans="1:10" x14ac:dyDescent="0.25">
      <c r="A37" s="4" t="s">
        <v>37</v>
      </c>
      <c r="B37" s="14">
        <v>7172</v>
      </c>
      <c r="C37" s="14">
        <v>5387</v>
      </c>
      <c r="D37" s="40">
        <f t="shared" si="0"/>
        <v>0.7511154489682097</v>
      </c>
      <c r="E37" s="14">
        <v>10501</v>
      </c>
      <c r="F37" s="14">
        <v>8138</v>
      </c>
      <c r="G37" s="40">
        <f t="shared" si="1"/>
        <v>0.77497381201790305</v>
      </c>
      <c r="H37" s="14">
        <v>6571</v>
      </c>
      <c r="I37" s="14">
        <v>1910</v>
      </c>
      <c r="J37" s="40">
        <f t="shared" si="2"/>
        <v>0.29067113072591688</v>
      </c>
    </row>
    <row r="38" spans="1:10" x14ac:dyDescent="0.25">
      <c r="A38" s="4" t="s">
        <v>38</v>
      </c>
      <c r="B38" s="14">
        <v>7805</v>
      </c>
      <c r="C38" s="14">
        <v>6044</v>
      </c>
      <c r="D38" s="40">
        <f t="shared" si="0"/>
        <v>0.77437540038436903</v>
      </c>
      <c r="E38" s="14">
        <v>11753</v>
      </c>
      <c r="F38" s="14">
        <v>9672</v>
      </c>
      <c r="G38" s="40">
        <f t="shared" si="1"/>
        <v>0.82293882413000941</v>
      </c>
      <c r="H38" s="14">
        <v>9135</v>
      </c>
      <c r="I38" s="14">
        <v>3878</v>
      </c>
      <c r="J38" s="40">
        <f t="shared" si="2"/>
        <v>0.42452107279693485</v>
      </c>
    </row>
    <row r="39" spans="1:10" x14ac:dyDescent="0.25">
      <c r="A39" s="4" t="s">
        <v>39</v>
      </c>
      <c r="B39" s="14">
        <v>3739</v>
      </c>
      <c r="C39" s="14">
        <v>2551</v>
      </c>
      <c r="D39" s="40">
        <f t="shared" si="0"/>
        <v>0.68226798609253814</v>
      </c>
      <c r="E39" s="14">
        <v>4730</v>
      </c>
      <c r="F39" s="14">
        <v>1545</v>
      </c>
      <c r="G39" s="40">
        <f t="shared" si="1"/>
        <v>0.32663847780126848</v>
      </c>
      <c r="H39" s="14">
        <v>3451</v>
      </c>
      <c r="I39" s="14" t="s">
        <v>85</v>
      </c>
      <c r="J39" s="14" t="s">
        <v>85</v>
      </c>
    </row>
    <row r="40" spans="1:10" x14ac:dyDescent="0.25">
      <c r="A40" s="4" t="s">
        <v>40</v>
      </c>
      <c r="B40" s="14">
        <v>8724</v>
      </c>
      <c r="C40" s="14">
        <v>6852</v>
      </c>
      <c r="D40" s="40">
        <f t="shared" si="0"/>
        <v>0.78541953232462169</v>
      </c>
      <c r="E40" s="14">
        <v>6656</v>
      </c>
      <c r="F40" s="14">
        <v>4387</v>
      </c>
      <c r="G40" s="40">
        <f t="shared" si="1"/>
        <v>0.65910456730769229</v>
      </c>
      <c r="H40" s="14">
        <v>3902</v>
      </c>
      <c r="I40" s="14" t="s">
        <v>85</v>
      </c>
      <c r="J40" s="14" t="s">
        <v>85</v>
      </c>
    </row>
    <row r="41" spans="1:10" x14ac:dyDescent="0.25">
      <c r="A41" s="4" t="s">
        <v>41</v>
      </c>
      <c r="B41" s="14">
        <v>1299</v>
      </c>
      <c r="C41" s="14">
        <v>837</v>
      </c>
      <c r="D41" s="40">
        <f t="shared" si="0"/>
        <v>0.64434180138568131</v>
      </c>
      <c r="E41" s="14">
        <v>2228</v>
      </c>
      <c r="F41" s="14">
        <v>1288</v>
      </c>
      <c r="G41" s="40">
        <f t="shared" si="1"/>
        <v>0.57809694793536803</v>
      </c>
      <c r="H41" s="14">
        <v>1319</v>
      </c>
      <c r="I41" s="14">
        <v>236</v>
      </c>
      <c r="J41" s="40">
        <f t="shared" si="2"/>
        <v>0.17892342683851403</v>
      </c>
    </row>
    <row r="42" spans="1:10" x14ac:dyDescent="0.25">
      <c r="A42" s="4" t="s">
        <v>42</v>
      </c>
      <c r="B42" s="14">
        <v>12112</v>
      </c>
      <c r="C42" s="14">
        <v>9583</v>
      </c>
      <c r="D42" s="40">
        <f t="shared" si="0"/>
        <v>0.79119881109643331</v>
      </c>
      <c r="E42" s="14">
        <v>15042</v>
      </c>
      <c r="F42" s="14">
        <v>10295</v>
      </c>
      <c r="G42" s="40">
        <f t="shared" si="1"/>
        <v>0.68441696582901212</v>
      </c>
      <c r="H42" s="14">
        <v>10658</v>
      </c>
      <c r="I42" s="14">
        <v>4057</v>
      </c>
      <c r="J42" s="40">
        <f t="shared" si="2"/>
        <v>0.38065303058735223</v>
      </c>
    </row>
    <row r="43" spans="1:10" x14ac:dyDescent="0.25">
      <c r="A43" s="8" t="s">
        <v>43</v>
      </c>
      <c r="B43" s="16">
        <v>183709</v>
      </c>
      <c r="C43" s="16">
        <v>134342</v>
      </c>
      <c r="D43" s="41">
        <f t="shared" si="0"/>
        <v>0.73127609425776641</v>
      </c>
      <c r="E43" s="16">
        <v>257205</v>
      </c>
      <c r="F43" s="16">
        <v>155631</v>
      </c>
      <c r="G43" s="41">
        <f t="shared" si="1"/>
        <v>0.60508543768589262</v>
      </c>
      <c r="H43" s="16">
        <v>151842</v>
      </c>
      <c r="I43" s="16">
        <v>27245</v>
      </c>
      <c r="J43" s="41">
        <f t="shared" si="2"/>
        <v>0.17942993374692115</v>
      </c>
    </row>
    <row r="44" spans="1:10" x14ac:dyDescent="0.25">
      <c r="A44" s="162" t="s">
        <v>44</v>
      </c>
      <c r="B44" s="163"/>
      <c r="C44" s="163"/>
      <c r="D44" s="163"/>
      <c r="E44" s="163"/>
      <c r="F44" s="163"/>
      <c r="G44" s="163"/>
      <c r="H44" s="163"/>
      <c r="I44" s="163"/>
      <c r="J44" s="164"/>
    </row>
    <row r="45" spans="1:10" x14ac:dyDescent="0.25">
      <c r="A45" s="4" t="s">
        <v>45</v>
      </c>
      <c r="B45" s="14">
        <v>385</v>
      </c>
      <c r="C45" s="14">
        <v>197</v>
      </c>
      <c r="D45" s="40">
        <f t="shared" si="0"/>
        <v>0.51168831168831164</v>
      </c>
      <c r="E45" s="14">
        <v>500</v>
      </c>
      <c r="F45" s="14">
        <v>253</v>
      </c>
      <c r="G45" s="40">
        <f t="shared" si="1"/>
        <v>0.50600000000000001</v>
      </c>
      <c r="H45" s="14">
        <v>205</v>
      </c>
      <c r="I45" s="14" t="s">
        <v>85</v>
      </c>
      <c r="J45" s="14" t="s">
        <v>85</v>
      </c>
    </row>
    <row r="46" spans="1:10" x14ac:dyDescent="0.25">
      <c r="A46" s="4" t="s">
        <v>46</v>
      </c>
      <c r="B46" s="14">
        <v>567</v>
      </c>
      <c r="C46" s="14">
        <v>274</v>
      </c>
      <c r="D46" s="40">
        <f t="shared" si="0"/>
        <v>0.48324514991181655</v>
      </c>
      <c r="E46" s="14">
        <v>658</v>
      </c>
      <c r="F46" s="14">
        <v>322</v>
      </c>
      <c r="G46" s="40">
        <f t="shared" si="1"/>
        <v>0.48936170212765956</v>
      </c>
      <c r="H46" s="14">
        <v>330</v>
      </c>
      <c r="I46" s="14" t="s">
        <v>85</v>
      </c>
      <c r="J46" s="14" t="s">
        <v>85</v>
      </c>
    </row>
    <row r="47" spans="1:10" x14ac:dyDescent="0.25">
      <c r="A47" s="4" t="s">
        <v>47</v>
      </c>
      <c r="B47" s="14">
        <v>204</v>
      </c>
      <c r="C47" s="14">
        <v>70</v>
      </c>
      <c r="D47" s="40">
        <f t="shared" si="0"/>
        <v>0.34313725490196079</v>
      </c>
      <c r="E47" s="14">
        <v>178</v>
      </c>
      <c r="F47" s="14">
        <v>72</v>
      </c>
      <c r="G47" s="40">
        <f t="shared" si="1"/>
        <v>0.4044943820224719</v>
      </c>
      <c r="H47" s="14">
        <v>78</v>
      </c>
      <c r="I47" s="14" t="s">
        <v>85</v>
      </c>
      <c r="J47" s="14" t="s">
        <v>85</v>
      </c>
    </row>
    <row r="48" spans="1:10" x14ac:dyDescent="0.25">
      <c r="A48" s="4" t="s">
        <v>48</v>
      </c>
      <c r="B48" s="14">
        <v>1591</v>
      </c>
      <c r="C48" s="14">
        <v>770</v>
      </c>
      <c r="D48" s="40">
        <f t="shared" si="0"/>
        <v>0.48397234443746073</v>
      </c>
      <c r="E48" s="14">
        <v>1848</v>
      </c>
      <c r="F48" s="14">
        <v>905</v>
      </c>
      <c r="G48" s="40">
        <f t="shared" si="1"/>
        <v>0.48971861471861472</v>
      </c>
      <c r="H48" s="14">
        <v>927</v>
      </c>
      <c r="I48" s="14" t="s">
        <v>85</v>
      </c>
      <c r="J48" s="14" t="s">
        <v>85</v>
      </c>
    </row>
    <row r="49" spans="1:10" x14ac:dyDescent="0.25">
      <c r="A49" s="4" t="s">
        <v>49</v>
      </c>
      <c r="B49" s="14">
        <v>503</v>
      </c>
      <c r="C49" s="14">
        <v>336</v>
      </c>
      <c r="D49" s="40">
        <f t="shared" si="0"/>
        <v>0.66799204771371767</v>
      </c>
      <c r="E49" s="14">
        <v>593</v>
      </c>
      <c r="F49" s="14">
        <v>180</v>
      </c>
      <c r="G49" s="40">
        <f t="shared" si="1"/>
        <v>0.30354131534569984</v>
      </c>
      <c r="H49" s="14">
        <v>623</v>
      </c>
      <c r="I49" s="14" t="s">
        <v>85</v>
      </c>
      <c r="J49" s="14" t="s">
        <v>85</v>
      </c>
    </row>
    <row r="50" spans="1:10" x14ac:dyDescent="0.25">
      <c r="A50" s="4" t="s">
        <v>50</v>
      </c>
      <c r="B50" s="14">
        <v>263</v>
      </c>
      <c r="C50" s="14">
        <v>127</v>
      </c>
      <c r="D50" s="40">
        <f t="shared" si="0"/>
        <v>0.4828897338403042</v>
      </c>
      <c r="E50" s="14">
        <v>306</v>
      </c>
      <c r="F50" s="14">
        <v>150</v>
      </c>
      <c r="G50" s="40">
        <f t="shared" si="1"/>
        <v>0.49019607843137253</v>
      </c>
      <c r="H50" s="14">
        <v>153</v>
      </c>
      <c r="I50" s="14" t="s">
        <v>85</v>
      </c>
      <c r="J50" s="14" t="s">
        <v>85</v>
      </c>
    </row>
    <row r="51" spans="1:10" x14ac:dyDescent="0.25">
      <c r="A51" s="4" t="s">
        <v>51</v>
      </c>
      <c r="B51" s="14">
        <v>298</v>
      </c>
      <c r="C51" s="14">
        <v>102</v>
      </c>
      <c r="D51" s="40">
        <f t="shared" si="0"/>
        <v>0.34228187919463088</v>
      </c>
      <c r="E51" s="14">
        <v>260</v>
      </c>
      <c r="F51" s="14">
        <v>105</v>
      </c>
      <c r="G51" s="40">
        <f t="shared" si="1"/>
        <v>0.40384615384615385</v>
      </c>
      <c r="H51" s="14">
        <v>114</v>
      </c>
      <c r="I51" s="14" t="s">
        <v>85</v>
      </c>
      <c r="J51" s="14" t="s">
        <v>85</v>
      </c>
    </row>
    <row r="52" spans="1:10" x14ac:dyDescent="0.25">
      <c r="A52" s="4" t="s">
        <v>52</v>
      </c>
      <c r="B52" s="14">
        <v>1242</v>
      </c>
      <c r="C52" s="14">
        <v>424</v>
      </c>
      <c r="D52" s="40">
        <f t="shared" si="0"/>
        <v>0.34138486312399358</v>
      </c>
      <c r="E52" s="14">
        <v>1084</v>
      </c>
      <c r="F52" s="14">
        <v>438</v>
      </c>
      <c r="G52" s="40">
        <f t="shared" si="1"/>
        <v>0.40405904059040593</v>
      </c>
      <c r="H52" s="14">
        <v>478</v>
      </c>
      <c r="I52" s="14" t="s">
        <v>85</v>
      </c>
      <c r="J52" s="14" t="s">
        <v>85</v>
      </c>
    </row>
    <row r="53" spans="1:10" x14ac:dyDescent="0.25">
      <c r="A53" s="4" t="s">
        <v>53</v>
      </c>
      <c r="B53" s="14">
        <v>237</v>
      </c>
      <c r="C53" s="14">
        <v>115</v>
      </c>
      <c r="D53" s="40">
        <f t="shared" si="0"/>
        <v>0.48523206751054854</v>
      </c>
      <c r="E53" s="14">
        <v>275</v>
      </c>
      <c r="F53" s="14">
        <v>135</v>
      </c>
      <c r="G53" s="40">
        <f t="shared" si="1"/>
        <v>0.49090909090909091</v>
      </c>
      <c r="H53" s="14">
        <v>138</v>
      </c>
      <c r="I53" s="14" t="s">
        <v>85</v>
      </c>
      <c r="J53" s="14" t="s">
        <v>85</v>
      </c>
    </row>
    <row r="54" spans="1:10" x14ac:dyDescent="0.25">
      <c r="A54" s="4" t="s">
        <v>54</v>
      </c>
      <c r="B54" s="14">
        <v>68</v>
      </c>
      <c r="C54" s="14">
        <v>42</v>
      </c>
      <c r="D54" s="40">
        <f t="shared" si="0"/>
        <v>0.61764705882352944</v>
      </c>
      <c r="E54" s="14">
        <v>174</v>
      </c>
      <c r="F54" s="14">
        <v>56</v>
      </c>
      <c r="G54" s="40">
        <f t="shared" si="1"/>
        <v>0.32183908045977011</v>
      </c>
      <c r="H54" s="14">
        <v>111</v>
      </c>
      <c r="I54" s="14" t="s">
        <v>85</v>
      </c>
      <c r="J54" s="14" t="s">
        <v>85</v>
      </c>
    </row>
    <row r="55" spans="1:10" x14ac:dyDescent="0.25">
      <c r="A55" s="4" t="s">
        <v>55</v>
      </c>
      <c r="B55" s="14">
        <v>384</v>
      </c>
      <c r="C55" s="14">
        <v>131</v>
      </c>
      <c r="D55" s="40">
        <f t="shared" si="0"/>
        <v>0.34114583333333331</v>
      </c>
      <c r="E55" s="14">
        <v>336</v>
      </c>
      <c r="F55" s="14">
        <v>136</v>
      </c>
      <c r="G55" s="40">
        <f t="shared" si="1"/>
        <v>0.40476190476190477</v>
      </c>
      <c r="H55" s="14">
        <v>148</v>
      </c>
      <c r="I55" s="14" t="s">
        <v>85</v>
      </c>
      <c r="J55" s="14" t="s">
        <v>85</v>
      </c>
    </row>
    <row r="56" spans="1:10" x14ac:dyDescent="0.25">
      <c r="A56" s="4" t="s">
        <v>56</v>
      </c>
      <c r="B56" s="14">
        <v>290</v>
      </c>
      <c r="C56" s="14">
        <v>138</v>
      </c>
      <c r="D56" s="40">
        <f t="shared" si="0"/>
        <v>0.47586206896551725</v>
      </c>
      <c r="E56" s="14">
        <v>262</v>
      </c>
      <c r="F56" s="14" t="s">
        <v>85</v>
      </c>
      <c r="G56" s="14" t="s">
        <v>85</v>
      </c>
      <c r="H56" s="14">
        <v>154</v>
      </c>
      <c r="I56" s="14" t="s">
        <v>85</v>
      </c>
      <c r="J56" s="14" t="s">
        <v>85</v>
      </c>
    </row>
    <row r="57" spans="1:10" x14ac:dyDescent="0.25">
      <c r="A57" s="4" t="s">
        <v>57</v>
      </c>
      <c r="B57" s="14">
        <v>389</v>
      </c>
      <c r="C57" s="14">
        <v>260</v>
      </c>
      <c r="D57" s="40">
        <f t="shared" si="0"/>
        <v>0.66838046272493579</v>
      </c>
      <c r="E57" s="14">
        <v>458</v>
      </c>
      <c r="F57" s="14">
        <v>139</v>
      </c>
      <c r="G57" s="40">
        <f t="shared" si="1"/>
        <v>0.30349344978165937</v>
      </c>
      <c r="H57" s="14">
        <v>483</v>
      </c>
      <c r="I57" s="14" t="s">
        <v>85</v>
      </c>
      <c r="J57" s="14" t="s">
        <v>85</v>
      </c>
    </row>
    <row r="58" spans="1:10" x14ac:dyDescent="0.25">
      <c r="A58" s="4" t="s">
        <v>58</v>
      </c>
      <c r="B58" s="14">
        <v>403</v>
      </c>
      <c r="C58" s="14">
        <v>249</v>
      </c>
      <c r="D58" s="40">
        <f t="shared" si="0"/>
        <v>0.6178660049627791</v>
      </c>
      <c r="E58" s="14">
        <v>1031</v>
      </c>
      <c r="F58" s="14">
        <v>330</v>
      </c>
      <c r="G58" s="40">
        <f t="shared" si="1"/>
        <v>0.3200775945683802</v>
      </c>
      <c r="H58" s="14">
        <v>660</v>
      </c>
      <c r="I58" s="14" t="s">
        <v>85</v>
      </c>
      <c r="J58" s="14" t="s">
        <v>85</v>
      </c>
    </row>
    <row r="59" spans="1:10" x14ac:dyDescent="0.25">
      <c r="A59" s="4" t="s">
        <v>59</v>
      </c>
      <c r="B59" s="14">
        <v>156</v>
      </c>
      <c r="C59" s="14">
        <v>112</v>
      </c>
      <c r="D59" s="40">
        <f t="shared" si="0"/>
        <v>0.71794871794871795</v>
      </c>
      <c r="E59" s="14">
        <v>289</v>
      </c>
      <c r="F59" s="14">
        <v>137</v>
      </c>
      <c r="G59" s="40">
        <f t="shared" si="1"/>
        <v>0.47404844290657439</v>
      </c>
      <c r="H59" s="14">
        <v>224</v>
      </c>
      <c r="I59" s="14">
        <v>45</v>
      </c>
      <c r="J59" s="40">
        <f t="shared" si="2"/>
        <v>0.20089285714285715</v>
      </c>
    </row>
    <row r="60" spans="1:10" x14ac:dyDescent="0.25">
      <c r="A60" s="4" t="s">
        <v>60</v>
      </c>
      <c r="B60" s="14">
        <v>1309</v>
      </c>
      <c r="C60" s="14">
        <v>447</v>
      </c>
      <c r="D60" s="40">
        <f t="shared" si="0"/>
        <v>0.3414820473644003</v>
      </c>
      <c r="E60" s="14">
        <v>1141</v>
      </c>
      <c r="F60" s="14">
        <v>461</v>
      </c>
      <c r="G60" s="40">
        <f t="shared" si="1"/>
        <v>0.40403155127081508</v>
      </c>
      <c r="H60" s="14">
        <v>503</v>
      </c>
      <c r="I60" s="14" t="s">
        <v>85</v>
      </c>
      <c r="J60" s="14" t="s">
        <v>85</v>
      </c>
    </row>
    <row r="61" spans="1:10" x14ac:dyDescent="0.25">
      <c r="A61" s="4" t="s">
        <v>61</v>
      </c>
      <c r="B61" s="14">
        <v>386</v>
      </c>
      <c r="C61" s="14">
        <v>132</v>
      </c>
      <c r="D61" s="40">
        <f t="shared" si="0"/>
        <v>0.34196891191709844</v>
      </c>
      <c r="E61" s="14">
        <v>337</v>
      </c>
      <c r="F61" s="14">
        <v>136</v>
      </c>
      <c r="G61" s="40">
        <f t="shared" si="1"/>
        <v>0.40356083086053413</v>
      </c>
      <c r="H61" s="14">
        <v>149</v>
      </c>
      <c r="I61" s="14" t="s">
        <v>85</v>
      </c>
      <c r="J61" s="14" t="s">
        <v>85</v>
      </c>
    </row>
    <row r="62" spans="1:10" x14ac:dyDescent="0.25">
      <c r="A62" s="4" t="s">
        <v>62</v>
      </c>
      <c r="B62" s="14">
        <v>90</v>
      </c>
      <c r="C62" s="14">
        <v>43</v>
      </c>
      <c r="D62" s="40">
        <f t="shared" si="0"/>
        <v>0.4777777777777778</v>
      </c>
      <c r="E62" s="14">
        <v>81</v>
      </c>
      <c r="F62" s="14" t="s">
        <v>85</v>
      </c>
      <c r="G62" s="14" t="s">
        <v>85</v>
      </c>
      <c r="H62" s="14">
        <v>48</v>
      </c>
      <c r="I62" s="14" t="s">
        <v>85</v>
      </c>
      <c r="J62" s="14" t="s">
        <v>85</v>
      </c>
    </row>
    <row r="63" spans="1:10" x14ac:dyDescent="0.25">
      <c r="A63" s="4" t="s">
        <v>63</v>
      </c>
      <c r="B63" s="14">
        <v>893</v>
      </c>
      <c r="C63" s="14">
        <v>432</v>
      </c>
      <c r="D63" s="40">
        <f t="shared" si="0"/>
        <v>0.48376259798432253</v>
      </c>
      <c r="E63" s="14">
        <v>1037</v>
      </c>
      <c r="F63" s="14">
        <v>508</v>
      </c>
      <c r="G63" s="40">
        <f t="shared" si="1"/>
        <v>0.48987463837994216</v>
      </c>
      <c r="H63" s="14">
        <v>520</v>
      </c>
      <c r="I63" s="14" t="s">
        <v>85</v>
      </c>
      <c r="J63" s="14" t="s">
        <v>85</v>
      </c>
    </row>
    <row r="64" spans="1:10" x14ac:dyDescent="0.25">
      <c r="A64" s="4" t="s">
        <v>64</v>
      </c>
      <c r="B64" s="14">
        <v>123</v>
      </c>
      <c r="C64" s="14">
        <v>42</v>
      </c>
      <c r="D64" s="40">
        <f t="shared" si="0"/>
        <v>0.34146341463414637</v>
      </c>
      <c r="E64" s="14">
        <v>107</v>
      </c>
      <c r="F64" s="14">
        <v>43</v>
      </c>
      <c r="G64" s="40">
        <f t="shared" si="1"/>
        <v>0.40186915887850466</v>
      </c>
      <c r="H64" s="14">
        <v>47</v>
      </c>
      <c r="I64" s="14" t="s">
        <v>85</v>
      </c>
      <c r="J64" s="14" t="s">
        <v>85</v>
      </c>
    </row>
    <row r="65" spans="1:10" x14ac:dyDescent="0.25">
      <c r="A65" s="4" t="s">
        <v>65</v>
      </c>
      <c r="B65" s="14">
        <v>426</v>
      </c>
      <c r="C65" s="14">
        <v>203</v>
      </c>
      <c r="D65" s="40">
        <f t="shared" si="0"/>
        <v>0.47652582159624413</v>
      </c>
      <c r="E65" s="14">
        <v>383</v>
      </c>
      <c r="F65" s="14" t="s">
        <v>85</v>
      </c>
      <c r="G65" s="14" t="s">
        <v>85</v>
      </c>
      <c r="H65" s="14">
        <v>226</v>
      </c>
      <c r="I65" s="14" t="s">
        <v>85</v>
      </c>
      <c r="J65" s="14" t="s">
        <v>85</v>
      </c>
    </row>
    <row r="66" spans="1:10" x14ac:dyDescent="0.25">
      <c r="A66" s="4" t="s">
        <v>66</v>
      </c>
      <c r="B66" s="14">
        <v>2500</v>
      </c>
      <c r="C66" s="14">
        <v>1541</v>
      </c>
      <c r="D66" s="40">
        <f t="shared" si="0"/>
        <v>0.61639999999999995</v>
      </c>
      <c r="E66" s="14">
        <v>2829</v>
      </c>
      <c r="F66" s="14">
        <v>2373</v>
      </c>
      <c r="G66" s="40">
        <f t="shared" si="1"/>
        <v>0.83881230116648997</v>
      </c>
      <c r="H66" s="14">
        <v>1702</v>
      </c>
      <c r="I66" s="14">
        <v>1069</v>
      </c>
      <c r="J66" s="40">
        <f t="shared" si="2"/>
        <v>0.62808460634547592</v>
      </c>
    </row>
    <row r="67" spans="1:10" x14ac:dyDescent="0.25">
      <c r="A67" s="4" t="s">
        <v>67</v>
      </c>
      <c r="B67" s="14">
        <v>1440</v>
      </c>
      <c r="C67" s="14">
        <v>738</v>
      </c>
      <c r="D67" s="40">
        <f t="shared" si="0"/>
        <v>0.51249999999999996</v>
      </c>
      <c r="E67" s="14">
        <v>1870</v>
      </c>
      <c r="F67" s="14">
        <v>945</v>
      </c>
      <c r="G67" s="40">
        <f t="shared" si="1"/>
        <v>0.50534759358288772</v>
      </c>
      <c r="H67" s="14">
        <v>767</v>
      </c>
      <c r="I67" s="14" t="s">
        <v>85</v>
      </c>
      <c r="J67" s="14" t="s">
        <v>85</v>
      </c>
    </row>
    <row r="68" spans="1:10" x14ac:dyDescent="0.25">
      <c r="A68" s="4" t="s">
        <v>68</v>
      </c>
      <c r="B68" s="14">
        <v>312</v>
      </c>
      <c r="C68" s="14">
        <v>193</v>
      </c>
      <c r="D68" s="40">
        <f t="shared" si="0"/>
        <v>0.61858974358974361</v>
      </c>
      <c r="E68" s="14">
        <v>801</v>
      </c>
      <c r="F68" s="14">
        <v>257</v>
      </c>
      <c r="G68" s="40">
        <f t="shared" si="1"/>
        <v>0.32084893882646692</v>
      </c>
      <c r="H68" s="14">
        <v>512</v>
      </c>
      <c r="I68" s="14" t="s">
        <v>85</v>
      </c>
      <c r="J68" s="14" t="s">
        <v>85</v>
      </c>
    </row>
    <row r="69" spans="1:10" x14ac:dyDescent="0.25">
      <c r="A69" s="4" t="s">
        <v>69</v>
      </c>
      <c r="B69" s="14">
        <v>1548</v>
      </c>
      <c r="C69" s="14">
        <v>1056</v>
      </c>
      <c r="D69" s="40">
        <f t="shared" si="0"/>
        <v>0.68217054263565891</v>
      </c>
      <c r="E69" s="14">
        <v>1959</v>
      </c>
      <c r="F69" s="14">
        <v>640</v>
      </c>
      <c r="G69" s="40">
        <f t="shared" si="1"/>
        <v>0.32669729453802959</v>
      </c>
      <c r="H69" s="14">
        <v>1429</v>
      </c>
      <c r="I69" s="14" t="s">
        <v>85</v>
      </c>
      <c r="J69" s="14" t="s">
        <v>85</v>
      </c>
    </row>
    <row r="70" spans="1:10" x14ac:dyDescent="0.25">
      <c r="A70" s="4" t="s">
        <v>70</v>
      </c>
      <c r="B70" s="14">
        <v>980</v>
      </c>
      <c r="C70" s="14">
        <v>467</v>
      </c>
      <c r="D70" s="40">
        <f t="shared" ref="D70:D77" si="3">C70/B70</f>
        <v>0.47653061224489796</v>
      </c>
      <c r="E70" s="14">
        <v>882</v>
      </c>
      <c r="F70" s="14" t="s">
        <v>85</v>
      </c>
      <c r="G70" s="14" t="s">
        <v>85</v>
      </c>
      <c r="H70" s="14">
        <v>520</v>
      </c>
      <c r="I70" s="14" t="s">
        <v>85</v>
      </c>
      <c r="J70" s="14" t="s">
        <v>85</v>
      </c>
    </row>
    <row r="71" spans="1:10" x14ac:dyDescent="0.25">
      <c r="A71" s="4" t="s">
        <v>71</v>
      </c>
      <c r="B71" s="14">
        <v>418</v>
      </c>
      <c r="C71" s="14">
        <v>199</v>
      </c>
      <c r="D71" s="40">
        <f t="shared" si="3"/>
        <v>0.47607655502392343</v>
      </c>
      <c r="E71" s="14">
        <v>376</v>
      </c>
      <c r="F71" s="14" t="s">
        <v>85</v>
      </c>
      <c r="G71" s="14" t="s">
        <v>85</v>
      </c>
      <c r="H71" s="14">
        <v>222</v>
      </c>
      <c r="I71" s="14" t="s">
        <v>85</v>
      </c>
      <c r="J71" s="14" t="s">
        <v>85</v>
      </c>
    </row>
    <row r="72" spans="1:10" x14ac:dyDescent="0.25">
      <c r="A72" s="4" t="s">
        <v>72</v>
      </c>
      <c r="B72" s="14">
        <v>283</v>
      </c>
      <c r="C72" s="14">
        <v>137</v>
      </c>
      <c r="D72" s="40">
        <f t="shared" si="3"/>
        <v>0.48409893992932862</v>
      </c>
      <c r="E72" s="14">
        <v>329</v>
      </c>
      <c r="F72" s="14">
        <v>161</v>
      </c>
      <c r="G72" s="40">
        <f t="shared" ref="G72:G77" si="4">F72/E72</f>
        <v>0.48936170212765956</v>
      </c>
      <c r="H72" s="14">
        <v>165</v>
      </c>
      <c r="I72" s="14" t="s">
        <v>85</v>
      </c>
      <c r="J72" s="14" t="s">
        <v>85</v>
      </c>
    </row>
    <row r="73" spans="1:10" x14ac:dyDescent="0.25">
      <c r="A73" s="4" t="s">
        <v>73</v>
      </c>
      <c r="B73" s="14">
        <v>569</v>
      </c>
      <c r="C73" s="14">
        <v>194</v>
      </c>
      <c r="D73" s="40">
        <f t="shared" si="3"/>
        <v>0.34094903339191562</v>
      </c>
      <c r="E73" s="14">
        <v>497</v>
      </c>
      <c r="F73" s="14">
        <v>201</v>
      </c>
      <c r="G73" s="40">
        <f t="shared" si="4"/>
        <v>0.40442655935613681</v>
      </c>
      <c r="H73" s="14">
        <v>219</v>
      </c>
      <c r="I73" s="14" t="s">
        <v>85</v>
      </c>
      <c r="J73" s="14" t="s">
        <v>85</v>
      </c>
    </row>
    <row r="74" spans="1:10" x14ac:dyDescent="0.25">
      <c r="A74" s="4" t="s">
        <v>74</v>
      </c>
      <c r="B74" s="14">
        <v>777</v>
      </c>
      <c r="C74" s="14">
        <v>556</v>
      </c>
      <c r="D74" s="40">
        <f t="shared" si="3"/>
        <v>0.71557271557271562</v>
      </c>
      <c r="E74" s="14">
        <v>1430</v>
      </c>
      <c r="F74" s="14">
        <v>678</v>
      </c>
      <c r="G74" s="40">
        <f t="shared" si="4"/>
        <v>0.47412587412587415</v>
      </c>
      <c r="H74" s="14">
        <v>1109</v>
      </c>
      <c r="I74" s="14">
        <v>223</v>
      </c>
      <c r="J74" s="42">
        <f t="shared" ref="J74:J77" si="5">I74/H74</f>
        <v>0.20108205590622183</v>
      </c>
    </row>
    <row r="75" spans="1:10" x14ac:dyDescent="0.25">
      <c r="A75" s="4" t="s">
        <v>75</v>
      </c>
      <c r="B75" s="14">
        <v>183</v>
      </c>
      <c r="C75" s="14">
        <v>131</v>
      </c>
      <c r="D75" s="40">
        <f t="shared" si="3"/>
        <v>0.71584699453551914</v>
      </c>
      <c r="E75" s="14">
        <v>337</v>
      </c>
      <c r="F75" s="14">
        <v>160</v>
      </c>
      <c r="G75" s="40">
        <f t="shared" si="4"/>
        <v>0.47477744807121663</v>
      </c>
      <c r="H75" s="14">
        <v>262</v>
      </c>
      <c r="I75" s="14">
        <v>53</v>
      </c>
      <c r="J75" s="42">
        <f t="shared" si="5"/>
        <v>0.20229007633587787</v>
      </c>
    </row>
    <row r="76" spans="1:10" x14ac:dyDescent="0.25">
      <c r="A76" s="8" t="s">
        <v>76</v>
      </c>
      <c r="B76" s="16">
        <v>19217</v>
      </c>
      <c r="C76" s="16">
        <v>9858</v>
      </c>
      <c r="D76" s="41">
        <f t="shared" si="3"/>
        <v>0.51298329603996462</v>
      </c>
      <c r="E76" s="16">
        <v>22648</v>
      </c>
      <c r="F76" s="16">
        <v>9921</v>
      </c>
      <c r="G76" s="41">
        <f t="shared" si="4"/>
        <v>0.4380519251148004</v>
      </c>
      <c r="H76" s="16">
        <v>13226</v>
      </c>
      <c r="I76" s="16">
        <v>1390</v>
      </c>
      <c r="J76" s="43">
        <f t="shared" si="5"/>
        <v>0.10509602298502949</v>
      </c>
    </row>
    <row r="77" spans="1:10" x14ac:dyDescent="0.25">
      <c r="A77" s="8" t="s">
        <v>77</v>
      </c>
      <c r="B77" s="16">
        <v>488046</v>
      </c>
      <c r="C77" s="16">
        <v>344448</v>
      </c>
      <c r="D77" s="41">
        <f t="shared" si="3"/>
        <v>0.70576953811730858</v>
      </c>
      <c r="E77" s="16">
        <v>637293</v>
      </c>
      <c r="F77" s="16">
        <v>423710</v>
      </c>
      <c r="G77" s="41">
        <f t="shared" si="4"/>
        <v>0.66485902088992033</v>
      </c>
      <c r="H77" s="16">
        <v>378876</v>
      </c>
      <c r="I77" s="16">
        <v>111166</v>
      </c>
      <c r="J77" s="43">
        <f t="shared" si="5"/>
        <v>0.29340998110199645</v>
      </c>
    </row>
    <row r="79" spans="1:10" x14ac:dyDescent="0.25">
      <c r="A79" s="49" t="s">
        <v>444</v>
      </c>
    </row>
  </sheetData>
  <sheetProtection algorithmName="SHA-512" hashValue="YHIqjZL8/NDZt6bXhKyBYPzK3Y29haI35F3V95RoGihC+CUQCaTA5laUyT+r/rXe0G/fIHI1j/0sfDG/RDIlAg==" saltValue="RuhQzqaTaUiSf2ND57HMnQ==" spinCount="100000" sheet="1" objects="1" scenarios="1" formatCells="0" formatColumns="0" formatRows="0"/>
  <mergeCells count="7">
    <mergeCell ref="A44:J44"/>
    <mergeCell ref="A2:A3"/>
    <mergeCell ref="B2:D2"/>
    <mergeCell ref="E2:G2"/>
    <mergeCell ref="H2:J2"/>
    <mergeCell ref="A4:J4"/>
    <mergeCell ref="A13:J1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79"/>
  <sheetViews>
    <sheetView workbookViewId="0">
      <selection activeCell="B29" sqref="B29"/>
    </sheetView>
  </sheetViews>
  <sheetFormatPr defaultColWidth="11" defaultRowHeight="15.75" x14ac:dyDescent="0.25"/>
  <sheetData>
    <row r="1" spans="1:7" x14ac:dyDescent="0.25">
      <c r="A1" s="45" t="s">
        <v>128</v>
      </c>
    </row>
    <row r="2" spans="1:7" x14ac:dyDescent="0.25">
      <c r="A2" s="165"/>
      <c r="B2" s="166" t="s">
        <v>121</v>
      </c>
      <c r="C2" s="166"/>
      <c r="D2" s="166"/>
      <c r="E2" s="166" t="s">
        <v>122</v>
      </c>
      <c r="F2" s="166"/>
      <c r="G2" s="166"/>
    </row>
    <row r="3" spans="1:7" ht="64.5" x14ac:dyDescent="0.25">
      <c r="A3" s="165"/>
      <c r="B3" s="2" t="s">
        <v>118</v>
      </c>
      <c r="C3" s="3" t="s">
        <v>119</v>
      </c>
      <c r="D3" s="3" t="s">
        <v>120</v>
      </c>
      <c r="E3" s="2" t="s">
        <v>118</v>
      </c>
      <c r="F3" s="3" t="s">
        <v>119</v>
      </c>
      <c r="G3" s="3" t="s">
        <v>120</v>
      </c>
    </row>
    <row r="4" spans="1:7" x14ac:dyDescent="0.25">
      <c r="A4" s="162" t="s">
        <v>4</v>
      </c>
      <c r="B4" s="163"/>
      <c r="C4" s="163"/>
      <c r="D4" s="163"/>
      <c r="E4" s="163"/>
      <c r="F4" s="163"/>
      <c r="G4" s="164"/>
    </row>
    <row r="5" spans="1:7" x14ac:dyDescent="0.25">
      <c r="A5" s="4" t="s">
        <v>5</v>
      </c>
      <c r="B5" s="14">
        <v>56660</v>
      </c>
      <c r="C5" s="14">
        <v>9049</v>
      </c>
      <c r="D5" s="40">
        <f>C5/B5</f>
        <v>0.15970702435580655</v>
      </c>
      <c r="E5" s="14">
        <v>17518</v>
      </c>
      <c r="F5" s="14">
        <v>693</v>
      </c>
      <c r="G5" s="40">
        <f>F5/E5</f>
        <v>3.9559310423564337E-2</v>
      </c>
    </row>
    <row r="6" spans="1:7" x14ac:dyDescent="0.25">
      <c r="A6" s="4" t="s">
        <v>6</v>
      </c>
      <c r="B6" s="14">
        <v>35535</v>
      </c>
      <c r="C6" s="14">
        <v>1209</v>
      </c>
      <c r="D6" s="40">
        <f t="shared" ref="D6:D66" si="0">C6/B6</f>
        <v>3.4022794428028705E-2</v>
      </c>
      <c r="E6" s="14">
        <v>8707</v>
      </c>
      <c r="F6" s="14" t="s">
        <v>85</v>
      </c>
      <c r="G6" s="14" t="s">
        <v>85</v>
      </c>
    </row>
    <row r="7" spans="1:7" x14ac:dyDescent="0.25">
      <c r="A7" s="4" t="s">
        <v>7</v>
      </c>
      <c r="B7" s="14">
        <v>49060</v>
      </c>
      <c r="C7" s="14">
        <v>2703</v>
      </c>
      <c r="D7" s="40">
        <f t="shared" si="0"/>
        <v>5.5095801059926619E-2</v>
      </c>
      <c r="E7" s="14">
        <v>14961</v>
      </c>
      <c r="F7" s="14" t="s">
        <v>85</v>
      </c>
      <c r="G7" s="14" t="s">
        <v>85</v>
      </c>
    </row>
    <row r="8" spans="1:7" x14ac:dyDescent="0.25">
      <c r="A8" s="4" t="s">
        <v>8</v>
      </c>
      <c r="B8" s="14">
        <v>82055</v>
      </c>
      <c r="C8" s="14">
        <v>19901</v>
      </c>
      <c r="D8" s="40">
        <f t="shared" si="0"/>
        <v>0.24253244774846139</v>
      </c>
      <c r="E8" s="14">
        <v>28244</v>
      </c>
      <c r="F8" s="14">
        <v>2337</v>
      </c>
      <c r="G8" s="40">
        <f t="shared" ref="G8:G12" si="1">F8/E8</f>
        <v>8.2743237501770289E-2</v>
      </c>
    </row>
    <row r="9" spans="1:7" x14ac:dyDescent="0.25">
      <c r="A9" s="4" t="s">
        <v>9</v>
      </c>
      <c r="B9" s="14">
        <v>48121</v>
      </c>
      <c r="C9" s="14">
        <v>2274</v>
      </c>
      <c r="D9" s="40">
        <f t="shared" si="0"/>
        <v>4.7255875813054592E-2</v>
      </c>
      <c r="E9" s="14">
        <v>15872</v>
      </c>
      <c r="F9" s="14" t="s">
        <v>85</v>
      </c>
      <c r="G9" s="14" t="s">
        <v>85</v>
      </c>
    </row>
    <row r="10" spans="1:7" x14ac:dyDescent="0.25">
      <c r="A10" s="4" t="s">
        <v>10</v>
      </c>
      <c r="B10" s="14">
        <v>33558</v>
      </c>
      <c r="C10" s="14">
        <v>3011</v>
      </c>
      <c r="D10" s="40">
        <f t="shared" si="0"/>
        <v>8.9725251802848793E-2</v>
      </c>
      <c r="E10" s="14">
        <v>11899</v>
      </c>
      <c r="F10" s="14" t="s">
        <v>85</v>
      </c>
      <c r="G10" s="14" t="s">
        <v>85</v>
      </c>
    </row>
    <row r="11" spans="1:7" x14ac:dyDescent="0.25">
      <c r="A11" s="4" t="s">
        <v>11</v>
      </c>
      <c r="B11" s="14">
        <v>29176</v>
      </c>
      <c r="C11" s="14">
        <v>3165</v>
      </c>
      <c r="D11" s="40">
        <f t="shared" si="0"/>
        <v>0.10847957225116533</v>
      </c>
      <c r="E11" s="14">
        <v>8414</v>
      </c>
      <c r="F11" s="14" t="s">
        <v>85</v>
      </c>
      <c r="G11" s="14" t="s">
        <v>85</v>
      </c>
    </row>
    <row r="12" spans="1:7" x14ac:dyDescent="0.25">
      <c r="A12" s="8" t="s">
        <v>12</v>
      </c>
      <c r="B12" s="16">
        <v>334165</v>
      </c>
      <c r="C12" s="16">
        <v>41312</v>
      </c>
      <c r="D12" s="41">
        <f t="shared" si="0"/>
        <v>0.12362754926458486</v>
      </c>
      <c r="E12" s="16">
        <v>105615</v>
      </c>
      <c r="F12" s="16">
        <v>3030</v>
      </c>
      <c r="G12" s="41">
        <f t="shared" si="1"/>
        <v>2.8689106660985654E-2</v>
      </c>
    </row>
    <row r="13" spans="1:7" x14ac:dyDescent="0.25">
      <c r="A13" s="162" t="s">
        <v>13</v>
      </c>
      <c r="B13" s="163"/>
      <c r="C13" s="163"/>
      <c r="D13" s="163"/>
      <c r="E13" s="163"/>
      <c r="F13" s="163"/>
      <c r="G13" s="164"/>
    </row>
    <row r="14" spans="1:7" x14ac:dyDescent="0.25">
      <c r="A14" s="4" t="s">
        <v>14</v>
      </c>
      <c r="B14" s="14">
        <v>5718</v>
      </c>
      <c r="C14" s="14" t="s">
        <v>85</v>
      </c>
      <c r="D14" s="14" t="s">
        <v>85</v>
      </c>
      <c r="E14" s="14">
        <v>1861</v>
      </c>
      <c r="F14" s="14" t="s">
        <v>85</v>
      </c>
      <c r="G14" s="14" t="s">
        <v>85</v>
      </c>
    </row>
    <row r="15" spans="1:7" x14ac:dyDescent="0.25">
      <c r="A15" s="4" t="s">
        <v>15</v>
      </c>
      <c r="B15" s="14">
        <v>6968</v>
      </c>
      <c r="C15" s="14" t="s">
        <v>85</v>
      </c>
      <c r="D15" s="14" t="s">
        <v>85</v>
      </c>
      <c r="E15" s="14">
        <v>1911</v>
      </c>
      <c r="F15" s="14" t="s">
        <v>85</v>
      </c>
      <c r="G15" s="14" t="s">
        <v>85</v>
      </c>
    </row>
    <row r="16" spans="1:7" x14ac:dyDescent="0.25">
      <c r="A16" s="4" t="s">
        <v>16</v>
      </c>
      <c r="B16" s="14">
        <v>13855</v>
      </c>
      <c r="C16" s="14">
        <v>886</v>
      </c>
      <c r="D16" s="40">
        <f t="shared" si="0"/>
        <v>6.394803320101046E-2</v>
      </c>
      <c r="E16" s="14">
        <v>4382</v>
      </c>
      <c r="F16" s="14" t="s">
        <v>85</v>
      </c>
      <c r="G16" s="14" t="s">
        <v>85</v>
      </c>
    </row>
    <row r="17" spans="1:7" x14ac:dyDescent="0.25">
      <c r="A17" s="4" t="s">
        <v>17</v>
      </c>
      <c r="B17" s="14">
        <v>2408</v>
      </c>
      <c r="C17" s="14" t="s">
        <v>85</v>
      </c>
      <c r="D17" s="14" t="s">
        <v>85</v>
      </c>
      <c r="E17" s="14">
        <v>1331</v>
      </c>
      <c r="F17" s="14" t="s">
        <v>85</v>
      </c>
      <c r="G17" s="14" t="s">
        <v>85</v>
      </c>
    </row>
    <row r="18" spans="1:7" x14ac:dyDescent="0.25">
      <c r="A18" s="4" t="s">
        <v>18</v>
      </c>
      <c r="B18" s="14">
        <v>2123</v>
      </c>
      <c r="C18" s="14" t="s">
        <v>85</v>
      </c>
      <c r="D18" s="14" t="s">
        <v>85</v>
      </c>
      <c r="E18" s="14">
        <v>875</v>
      </c>
      <c r="F18" s="14" t="s">
        <v>85</v>
      </c>
      <c r="G18" s="14" t="s">
        <v>85</v>
      </c>
    </row>
    <row r="19" spans="1:7" x14ac:dyDescent="0.25">
      <c r="A19" s="4" t="s">
        <v>19</v>
      </c>
      <c r="B19" s="14">
        <v>3425</v>
      </c>
      <c r="C19" s="14" t="s">
        <v>85</v>
      </c>
      <c r="D19" s="14" t="s">
        <v>85</v>
      </c>
      <c r="E19" s="14">
        <v>2413</v>
      </c>
      <c r="F19" s="14" t="s">
        <v>85</v>
      </c>
      <c r="G19" s="14" t="s">
        <v>85</v>
      </c>
    </row>
    <row r="20" spans="1:7" x14ac:dyDescent="0.25">
      <c r="A20" s="4" t="s">
        <v>20</v>
      </c>
      <c r="B20" s="14">
        <v>6565</v>
      </c>
      <c r="C20" s="14" t="s">
        <v>85</v>
      </c>
      <c r="D20" s="14" t="s">
        <v>85</v>
      </c>
      <c r="E20" s="14">
        <v>2385</v>
      </c>
      <c r="F20" s="14" t="s">
        <v>85</v>
      </c>
      <c r="G20" s="14" t="s">
        <v>85</v>
      </c>
    </row>
    <row r="21" spans="1:7" x14ac:dyDescent="0.25">
      <c r="A21" s="4" t="s">
        <v>21</v>
      </c>
      <c r="B21" s="14">
        <v>9946</v>
      </c>
      <c r="C21" s="14" t="s">
        <v>85</v>
      </c>
      <c r="D21" s="14" t="s">
        <v>85</v>
      </c>
      <c r="E21" s="14">
        <v>1759</v>
      </c>
      <c r="F21" s="14" t="s">
        <v>85</v>
      </c>
      <c r="G21" s="14" t="s">
        <v>85</v>
      </c>
    </row>
    <row r="22" spans="1:7" x14ac:dyDescent="0.25">
      <c r="A22" s="4" t="s">
        <v>22</v>
      </c>
      <c r="B22" s="14">
        <v>2067</v>
      </c>
      <c r="C22" s="14">
        <v>250</v>
      </c>
      <c r="D22" s="40">
        <f t="shared" si="0"/>
        <v>0.12094823415578132</v>
      </c>
      <c r="E22" s="14">
        <v>920</v>
      </c>
      <c r="F22" s="14" t="s">
        <v>85</v>
      </c>
      <c r="G22" s="14" t="s">
        <v>85</v>
      </c>
    </row>
    <row r="23" spans="1:7" x14ac:dyDescent="0.25">
      <c r="A23" s="4" t="s">
        <v>23</v>
      </c>
      <c r="B23" s="14">
        <v>2793</v>
      </c>
      <c r="C23" s="14" t="s">
        <v>85</v>
      </c>
      <c r="D23" s="14" t="s">
        <v>85</v>
      </c>
      <c r="E23" s="14">
        <v>1111</v>
      </c>
      <c r="F23" s="14" t="s">
        <v>85</v>
      </c>
      <c r="G23" s="14" t="s">
        <v>85</v>
      </c>
    </row>
    <row r="24" spans="1:7" x14ac:dyDescent="0.25">
      <c r="A24" s="4" t="s">
        <v>24</v>
      </c>
      <c r="B24" s="14">
        <v>2700</v>
      </c>
      <c r="C24" s="14" t="s">
        <v>85</v>
      </c>
      <c r="D24" s="14" t="s">
        <v>85</v>
      </c>
      <c r="E24" s="14">
        <v>771</v>
      </c>
      <c r="F24" s="14" t="s">
        <v>85</v>
      </c>
      <c r="G24" s="14" t="s">
        <v>85</v>
      </c>
    </row>
    <row r="25" spans="1:7" x14ac:dyDescent="0.25">
      <c r="A25" s="4" t="s">
        <v>25</v>
      </c>
      <c r="B25" s="14">
        <v>2981</v>
      </c>
      <c r="C25" s="14" t="s">
        <v>85</v>
      </c>
      <c r="D25" s="14" t="s">
        <v>85</v>
      </c>
      <c r="E25" s="14">
        <v>358</v>
      </c>
      <c r="F25" s="14" t="s">
        <v>85</v>
      </c>
      <c r="G25" s="14" t="s">
        <v>85</v>
      </c>
    </row>
    <row r="26" spans="1:7" x14ac:dyDescent="0.25">
      <c r="A26" s="4" t="s">
        <v>26</v>
      </c>
      <c r="B26" s="14">
        <v>7555</v>
      </c>
      <c r="C26" s="14">
        <v>719</v>
      </c>
      <c r="D26" s="40">
        <f t="shared" si="0"/>
        <v>9.5168762409000657E-2</v>
      </c>
      <c r="E26" s="14">
        <v>1781</v>
      </c>
      <c r="F26" s="14" t="s">
        <v>85</v>
      </c>
      <c r="G26" s="14" t="s">
        <v>85</v>
      </c>
    </row>
    <row r="27" spans="1:7" x14ac:dyDescent="0.25">
      <c r="A27" s="4" t="s">
        <v>27</v>
      </c>
      <c r="B27" s="14">
        <v>19606</v>
      </c>
      <c r="C27" s="14">
        <v>749</v>
      </c>
      <c r="D27" s="40">
        <f t="shared" si="0"/>
        <v>3.8202591043558096E-2</v>
      </c>
      <c r="E27" s="14">
        <v>4356</v>
      </c>
      <c r="F27" s="14" t="s">
        <v>85</v>
      </c>
      <c r="G27" s="14" t="s">
        <v>85</v>
      </c>
    </row>
    <row r="28" spans="1:7" x14ac:dyDescent="0.25">
      <c r="A28" s="4" t="s">
        <v>28</v>
      </c>
      <c r="B28" s="14">
        <v>10227</v>
      </c>
      <c r="C28" s="14" t="s">
        <v>85</v>
      </c>
      <c r="D28" s="14" t="s">
        <v>85</v>
      </c>
      <c r="E28" s="14">
        <v>1881</v>
      </c>
      <c r="F28" s="14" t="s">
        <v>85</v>
      </c>
      <c r="G28" s="14" t="s">
        <v>85</v>
      </c>
    </row>
    <row r="29" spans="1:7" x14ac:dyDescent="0.25">
      <c r="A29" s="4" t="s">
        <v>29</v>
      </c>
      <c r="B29" s="14">
        <v>7756</v>
      </c>
      <c r="C29" s="14" t="s">
        <v>85</v>
      </c>
      <c r="D29" s="14" t="s">
        <v>85</v>
      </c>
      <c r="E29" s="14">
        <v>2652</v>
      </c>
      <c r="F29" s="14" t="s">
        <v>85</v>
      </c>
      <c r="G29" s="14" t="s">
        <v>85</v>
      </c>
    </row>
    <row r="30" spans="1:7" x14ac:dyDescent="0.25">
      <c r="A30" s="4" t="s">
        <v>30</v>
      </c>
      <c r="B30" s="14">
        <v>8258</v>
      </c>
      <c r="C30" s="14" t="s">
        <v>85</v>
      </c>
      <c r="D30" s="14" t="s">
        <v>85</v>
      </c>
      <c r="E30" s="14">
        <v>3273</v>
      </c>
      <c r="F30" s="14" t="s">
        <v>85</v>
      </c>
      <c r="G30" s="14" t="s">
        <v>85</v>
      </c>
    </row>
    <row r="31" spans="1:7" x14ac:dyDescent="0.25">
      <c r="A31" s="4" t="s">
        <v>31</v>
      </c>
      <c r="B31" s="14">
        <v>3060</v>
      </c>
      <c r="C31" s="14" t="s">
        <v>85</v>
      </c>
      <c r="D31" s="14" t="s">
        <v>85</v>
      </c>
      <c r="E31" s="14">
        <v>892</v>
      </c>
      <c r="F31" s="14" t="s">
        <v>85</v>
      </c>
      <c r="G31" s="14" t="s">
        <v>85</v>
      </c>
    </row>
    <row r="32" spans="1:7" x14ac:dyDescent="0.25">
      <c r="A32" s="4" t="s">
        <v>32</v>
      </c>
      <c r="B32" s="14">
        <v>5800</v>
      </c>
      <c r="C32" s="14" t="s">
        <v>85</v>
      </c>
      <c r="D32" s="14" t="s">
        <v>85</v>
      </c>
      <c r="E32" s="14">
        <v>1210</v>
      </c>
      <c r="F32" s="14" t="s">
        <v>85</v>
      </c>
      <c r="G32" s="14" t="s">
        <v>85</v>
      </c>
    </row>
    <row r="33" spans="1:7" x14ac:dyDescent="0.25">
      <c r="A33" s="4" t="s">
        <v>33</v>
      </c>
      <c r="B33" s="14">
        <v>7809</v>
      </c>
      <c r="C33" s="14">
        <v>1262</v>
      </c>
      <c r="D33" s="40">
        <f t="shared" si="0"/>
        <v>0.16160840056345244</v>
      </c>
      <c r="E33" s="14">
        <v>2494</v>
      </c>
      <c r="F33" s="14" t="s">
        <v>85</v>
      </c>
      <c r="G33" s="14" t="s">
        <v>85</v>
      </c>
    </row>
    <row r="34" spans="1:7" x14ac:dyDescent="0.25">
      <c r="A34" s="4" t="s">
        <v>34</v>
      </c>
      <c r="B34" s="14">
        <v>11618</v>
      </c>
      <c r="C34" s="14" t="s">
        <v>85</v>
      </c>
      <c r="D34" s="14" t="s">
        <v>85</v>
      </c>
      <c r="E34" s="14">
        <v>3589</v>
      </c>
      <c r="F34" s="14" t="s">
        <v>85</v>
      </c>
      <c r="G34" s="14" t="s">
        <v>85</v>
      </c>
    </row>
    <row r="35" spans="1:7" x14ac:dyDescent="0.25">
      <c r="A35" s="4" t="s">
        <v>35</v>
      </c>
      <c r="B35" s="14">
        <v>16326</v>
      </c>
      <c r="C35" s="14">
        <v>898</v>
      </c>
      <c r="D35" s="40">
        <f t="shared" si="0"/>
        <v>5.5004287639348282E-2</v>
      </c>
      <c r="E35" s="14">
        <v>6391</v>
      </c>
      <c r="F35" s="14" t="s">
        <v>85</v>
      </c>
      <c r="G35" s="14" t="s">
        <v>85</v>
      </c>
    </row>
    <row r="36" spans="1:7" x14ac:dyDescent="0.25">
      <c r="A36" s="4" t="s">
        <v>36</v>
      </c>
      <c r="B36" s="14">
        <v>2804</v>
      </c>
      <c r="C36" s="14" t="s">
        <v>85</v>
      </c>
      <c r="D36" s="14" t="s">
        <v>85</v>
      </c>
      <c r="E36" s="14">
        <v>757</v>
      </c>
      <c r="F36" s="14" t="s">
        <v>85</v>
      </c>
      <c r="G36" s="14" t="s">
        <v>85</v>
      </c>
    </row>
    <row r="37" spans="1:7" x14ac:dyDescent="0.25">
      <c r="A37" s="4" t="s">
        <v>37</v>
      </c>
      <c r="B37" s="14">
        <v>10672</v>
      </c>
      <c r="C37" s="14">
        <v>1247</v>
      </c>
      <c r="D37" s="40">
        <f t="shared" si="0"/>
        <v>0.11684782608695653</v>
      </c>
      <c r="E37" s="14">
        <v>3420</v>
      </c>
      <c r="F37" s="14" t="s">
        <v>85</v>
      </c>
      <c r="G37" s="14" t="s">
        <v>85</v>
      </c>
    </row>
    <row r="38" spans="1:7" x14ac:dyDescent="0.25">
      <c r="A38" s="4" t="s">
        <v>38</v>
      </c>
      <c r="B38" s="14">
        <v>14658</v>
      </c>
      <c r="C38" s="14">
        <v>1213</v>
      </c>
      <c r="D38" s="40">
        <f t="shared" si="0"/>
        <v>8.2753445217628605E-2</v>
      </c>
      <c r="E38" s="14">
        <v>4804</v>
      </c>
      <c r="F38" s="14" t="s">
        <v>85</v>
      </c>
      <c r="G38" s="14" t="s">
        <v>85</v>
      </c>
    </row>
    <row r="39" spans="1:7" x14ac:dyDescent="0.25">
      <c r="A39" s="4" t="s">
        <v>39</v>
      </c>
      <c r="B39" s="14">
        <v>2967</v>
      </c>
      <c r="C39" s="14" t="s">
        <v>85</v>
      </c>
      <c r="D39" s="14" t="s">
        <v>85</v>
      </c>
      <c r="E39" s="14">
        <v>1639</v>
      </c>
      <c r="F39" s="14" t="s">
        <v>85</v>
      </c>
      <c r="G39" s="14" t="s">
        <v>85</v>
      </c>
    </row>
    <row r="40" spans="1:7" x14ac:dyDescent="0.25">
      <c r="A40" s="4" t="s">
        <v>40</v>
      </c>
      <c r="B40" s="14">
        <v>7464</v>
      </c>
      <c r="C40" s="14" t="s">
        <v>85</v>
      </c>
      <c r="D40" s="14" t="s">
        <v>85</v>
      </c>
      <c r="E40" s="14">
        <v>1757</v>
      </c>
      <c r="F40" s="14" t="s">
        <v>85</v>
      </c>
      <c r="G40" s="14" t="s">
        <v>85</v>
      </c>
    </row>
    <row r="41" spans="1:7" x14ac:dyDescent="0.25">
      <c r="A41" s="4" t="s">
        <v>41</v>
      </c>
      <c r="B41" s="14">
        <v>1410</v>
      </c>
      <c r="C41" s="14">
        <v>134</v>
      </c>
      <c r="D41" s="40">
        <f t="shared" si="0"/>
        <v>9.50354609929078E-2</v>
      </c>
      <c r="E41" s="14">
        <v>332</v>
      </c>
      <c r="F41" s="14" t="s">
        <v>85</v>
      </c>
      <c r="G41" s="14" t="s">
        <v>85</v>
      </c>
    </row>
    <row r="42" spans="1:7" x14ac:dyDescent="0.25">
      <c r="A42" s="4" t="s">
        <v>42</v>
      </c>
      <c r="B42" s="14">
        <v>12255</v>
      </c>
      <c r="C42" s="14">
        <v>1484</v>
      </c>
      <c r="D42" s="40">
        <f t="shared" si="0"/>
        <v>0.12109343125254998</v>
      </c>
      <c r="E42" s="14">
        <v>5451</v>
      </c>
      <c r="F42" s="14" t="s">
        <v>85</v>
      </c>
      <c r="G42" s="14" t="s">
        <v>85</v>
      </c>
    </row>
    <row r="43" spans="1:7" x14ac:dyDescent="0.25">
      <c r="A43" s="8" t="s">
        <v>43</v>
      </c>
      <c r="B43" s="16">
        <v>211794</v>
      </c>
      <c r="C43" s="16">
        <v>8842</v>
      </c>
      <c r="D43" s="41">
        <f t="shared" si="0"/>
        <v>4.1748113733155803E-2</v>
      </c>
      <c r="E43" s="16">
        <v>66756</v>
      </c>
      <c r="F43" s="44" t="s">
        <v>85</v>
      </c>
      <c r="G43" s="44" t="s">
        <v>85</v>
      </c>
    </row>
    <row r="44" spans="1:7" x14ac:dyDescent="0.25">
      <c r="A44" s="162" t="s">
        <v>44</v>
      </c>
      <c r="B44" s="163"/>
      <c r="C44" s="163"/>
      <c r="D44" s="163"/>
      <c r="E44" s="163"/>
      <c r="F44" s="163"/>
      <c r="G44" s="164"/>
    </row>
    <row r="45" spans="1:7" x14ac:dyDescent="0.25">
      <c r="A45" s="4" t="s">
        <v>45</v>
      </c>
      <c r="B45" s="14">
        <v>406</v>
      </c>
      <c r="C45" s="14" t="s">
        <v>85</v>
      </c>
      <c r="D45" s="14" t="s">
        <v>85</v>
      </c>
      <c r="E45" s="14">
        <v>103</v>
      </c>
      <c r="F45" s="14" t="s">
        <v>85</v>
      </c>
      <c r="G45" s="14" t="s">
        <v>85</v>
      </c>
    </row>
    <row r="46" spans="1:7" x14ac:dyDescent="0.25">
      <c r="A46" s="4" t="s">
        <v>46</v>
      </c>
      <c r="B46" s="14">
        <v>374</v>
      </c>
      <c r="C46" s="14" t="s">
        <v>85</v>
      </c>
      <c r="D46" s="14" t="s">
        <v>85</v>
      </c>
      <c r="E46" s="14">
        <v>198</v>
      </c>
      <c r="F46" s="14" t="s">
        <v>85</v>
      </c>
      <c r="G46" s="14" t="s">
        <v>85</v>
      </c>
    </row>
    <row r="47" spans="1:7" x14ac:dyDescent="0.25">
      <c r="A47" s="4" t="s">
        <v>47</v>
      </c>
      <c r="B47" s="14">
        <v>118</v>
      </c>
      <c r="C47" s="14" t="s">
        <v>85</v>
      </c>
      <c r="D47" s="14" t="s">
        <v>85</v>
      </c>
      <c r="E47" s="14">
        <v>40</v>
      </c>
      <c r="F47" s="14" t="s">
        <v>85</v>
      </c>
      <c r="G47" s="14" t="s">
        <v>85</v>
      </c>
    </row>
    <row r="48" spans="1:7" x14ac:dyDescent="0.25">
      <c r="A48" s="4" t="s">
        <v>48</v>
      </c>
      <c r="B48" s="14">
        <v>1049</v>
      </c>
      <c r="C48" s="14" t="s">
        <v>85</v>
      </c>
      <c r="D48" s="14" t="s">
        <v>85</v>
      </c>
      <c r="E48" s="14">
        <v>556</v>
      </c>
      <c r="F48" s="14" t="s">
        <v>85</v>
      </c>
      <c r="G48" s="14" t="s">
        <v>85</v>
      </c>
    </row>
    <row r="49" spans="1:7" x14ac:dyDescent="0.25">
      <c r="A49" s="4" t="s">
        <v>49</v>
      </c>
      <c r="B49" s="14">
        <v>804</v>
      </c>
      <c r="C49" s="14" t="s">
        <v>85</v>
      </c>
      <c r="D49" s="14" t="s">
        <v>85</v>
      </c>
      <c r="E49" s="14">
        <v>230</v>
      </c>
      <c r="F49" s="14" t="s">
        <v>85</v>
      </c>
      <c r="G49" s="14" t="s">
        <v>85</v>
      </c>
    </row>
    <row r="50" spans="1:7" x14ac:dyDescent="0.25">
      <c r="A50" s="4" t="s">
        <v>50</v>
      </c>
      <c r="B50" s="14">
        <v>174</v>
      </c>
      <c r="C50" s="14" t="s">
        <v>85</v>
      </c>
      <c r="D50" s="14" t="s">
        <v>85</v>
      </c>
      <c r="E50" s="14">
        <v>92</v>
      </c>
      <c r="F50" s="14" t="s">
        <v>85</v>
      </c>
      <c r="G50" s="14" t="s">
        <v>85</v>
      </c>
    </row>
    <row r="51" spans="1:7" x14ac:dyDescent="0.25">
      <c r="A51" s="4" t="s">
        <v>51</v>
      </c>
      <c r="B51" s="14">
        <v>172</v>
      </c>
      <c r="C51" s="14" t="s">
        <v>85</v>
      </c>
      <c r="D51" s="14" t="s">
        <v>85</v>
      </c>
      <c r="E51" s="14">
        <v>59</v>
      </c>
      <c r="F51" s="14" t="s">
        <v>85</v>
      </c>
      <c r="G51" s="14" t="s">
        <v>85</v>
      </c>
    </row>
    <row r="52" spans="1:7" x14ac:dyDescent="0.25">
      <c r="A52" s="4" t="s">
        <v>52</v>
      </c>
      <c r="B52" s="14">
        <v>718</v>
      </c>
      <c r="C52" s="14" t="s">
        <v>85</v>
      </c>
      <c r="D52" s="14" t="s">
        <v>85</v>
      </c>
      <c r="E52" s="14">
        <v>246</v>
      </c>
      <c r="F52" s="14" t="s">
        <v>85</v>
      </c>
      <c r="G52" s="14" t="s">
        <v>85</v>
      </c>
    </row>
    <row r="53" spans="1:7" x14ac:dyDescent="0.25">
      <c r="A53" s="4" t="s">
        <v>53</v>
      </c>
      <c r="B53" s="14">
        <v>156</v>
      </c>
      <c r="C53" s="14" t="s">
        <v>85</v>
      </c>
      <c r="D53" s="14" t="s">
        <v>85</v>
      </c>
      <c r="E53" s="14">
        <v>83</v>
      </c>
      <c r="F53" s="14" t="s">
        <v>85</v>
      </c>
      <c r="G53" s="14" t="s">
        <v>85</v>
      </c>
    </row>
    <row r="54" spans="1:7" x14ac:dyDescent="0.25">
      <c r="A54" s="4" t="s">
        <v>54</v>
      </c>
      <c r="B54" s="14">
        <v>191</v>
      </c>
      <c r="C54" s="14" t="s">
        <v>85</v>
      </c>
      <c r="D54" s="14" t="s">
        <v>85</v>
      </c>
      <c r="E54" s="14">
        <v>9</v>
      </c>
      <c r="F54" s="14" t="s">
        <v>85</v>
      </c>
      <c r="G54" s="14" t="s">
        <v>85</v>
      </c>
    </row>
    <row r="55" spans="1:7" x14ac:dyDescent="0.25">
      <c r="A55" s="4" t="s">
        <v>55</v>
      </c>
      <c r="B55" s="14">
        <v>222</v>
      </c>
      <c r="C55" s="14" t="s">
        <v>85</v>
      </c>
      <c r="D55" s="14" t="s">
        <v>85</v>
      </c>
      <c r="E55" s="14">
        <v>77</v>
      </c>
      <c r="F55" s="14" t="s">
        <v>85</v>
      </c>
      <c r="G55" s="14" t="s">
        <v>85</v>
      </c>
    </row>
    <row r="56" spans="1:7" x14ac:dyDescent="0.25">
      <c r="A56" s="4" t="s">
        <v>56</v>
      </c>
      <c r="B56" s="14">
        <v>153</v>
      </c>
      <c r="C56" s="14" t="s">
        <v>85</v>
      </c>
      <c r="D56" s="14" t="s">
        <v>85</v>
      </c>
      <c r="E56" s="14">
        <v>107</v>
      </c>
      <c r="F56" s="14" t="s">
        <v>85</v>
      </c>
      <c r="G56" s="14" t="s">
        <v>85</v>
      </c>
    </row>
    <row r="57" spans="1:7" x14ac:dyDescent="0.25">
      <c r="A57" s="4" t="s">
        <v>57</v>
      </c>
      <c r="B57" s="14">
        <v>622</v>
      </c>
      <c r="C57" s="14" t="s">
        <v>85</v>
      </c>
      <c r="D57" s="14" t="s">
        <v>85</v>
      </c>
      <c r="E57" s="14">
        <v>178</v>
      </c>
      <c r="F57" s="14" t="s">
        <v>85</v>
      </c>
      <c r="G57" s="14" t="s">
        <v>85</v>
      </c>
    </row>
    <row r="58" spans="1:7" x14ac:dyDescent="0.25">
      <c r="A58" s="4" t="s">
        <v>58</v>
      </c>
      <c r="B58" s="14">
        <v>1134</v>
      </c>
      <c r="C58" s="14" t="s">
        <v>85</v>
      </c>
      <c r="D58" s="14" t="s">
        <v>85</v>
      </c>
      <c r="E58" s="14">
        <v>56</v>
      </c>
      <c r="F58" s="14" t="s">
        <v>85</v>
      </c>
      <c r="G58" s="14" t="s">
        <v>85</v>
      </c>
    </row>
    <row r="59" spans="1:7" x14ac:dyDescent="0.25">
      <c r="A59" s="4" t="s">
        <v>59</v>
      </c>
      <c r="B59" s="14">
        <v>437</v>
      </c>
      <c r="C59" s="14" t="s">
        <v>85</v>
      </c>
      <c r="D59" s="14" t="s">
        <v>85</v>
      </c>
      <c r="E59" s="14">
        <v>120</v>
      </c>
      <c r="F59" s="14" t="s">
        <v>85</v>
      </c>
      <c r="G59" s="14" t="s">
        <v>85</v>
      </c>
    </row>
    <row r="60" spans="1:7" x14ac:dyDescent="0.25">
      <c r="A60" s="4" t="s">
        <v>60</v>
      </c>
      <c r="B60" s="14">
        <v>756</v>
      </c>
      <c r="C60" s="14" t="s">
        <v>85</v>
      </c>
      <c r="D60" s="14" t="s">
        <v>85</v>
      </c>
      <c r="E60" s="14">
        <v>259</v>
      </c>
      <c r="F60" s="14" t="s">
        <v>85</v>
      </c>
      <c r="G60" s="14" t="s">
        <v>85</v>
      </c>
    </row>
    <row r="61" spans="1:7" x14ac:dyDescent="0.25">
      <c r="A61" s="4" t="s">
        <v>61</v>
      </c>
      <c r="B61" s="14">
        <v>223</v>
      </c>
      <c r="C61" s="14" t="s">
        <v>85</v>
      </c>
      <c r="D61" s="14" t="s">
        <v>85</v>
      </c>
      <c r="E61" s="14">
        <v>77</v>
      </c>
      <c r="F61" s="14" t="s">
        <v>85</v>
      </c>
      <c r="G61" s="14" t="s">
        <v>85</v>
      </c>
    </row>
    <row r="62" spans="1:7" x14ac:dyDescent="0.25">
      <c r="A62" s="4" t="s">
        <v>62</v>
      </c>
      <c r="B62" s="14">
        <v>47</v>
      </c>
      <c r="C62" s="14" t="s">
        <v>85</v>
      </c>
      <c r="D62" s="14" t="s">
        <v>85</v>
      </c>
      <c r="E62" s="14">
        <v>33</v>
      </c>
      <c r="F62" s="14" t="s">
        <v>85</v>
      </c>
      <c r="G62" s="14" t="s">
        <v>85</v>
      </c>
    </row>
    <row r="63" spans="1:7" x14ac:dyDescent="0.25">
      <c r="A63" s="4" t="s">
        <v>63</v>
      </c>
      <c r="B63" s="14">
        <v>589</v>
      </c>
      <c r="C63" s="14" t="s">
        <v>85</v>
      </c>
      <c r="D63" s="14" t="s">
        <v>85</v>
      </c>
      <c r="E63" s="14">
        <v>312</v>
      </c>
      <c r="F63" s="14" t="s">
        <v>85</v>
      </c>
      <c r="G63" s="14" t="s">
        <v>85</v>
      </c>
    </row>
    <row r="64" spans="1:7" x14ac:dyDescent="0.25">
      <c r="A64" s="4" t="s">
        <v>64</v>
      </c>
      <c r="B64" s="14">
        <v>71</v>
      </c>
      <c r="C64" s="14" t="s">
        <v>85</v>
      </c>
      <c r="D64" s="14" t="s">
        <v>85</v>
      </c>
      <c r="E64" s="14">
        <v>24</v>
      </c>
      <c r="F64" s="14" t="s">
        <v>85</v>
      </c>
      <c r="G64" s="14" t="s">
        <v>85</v>
      </c>
    </row>
    <row r="65" spans="1:7" x14ac:dyDescent="0.25">
      <c r="A65" s="4" t="s">
        <v>65</v>
      </c>
      <c r="B65" s="14">
        <v>223</v>
      </c>
      <c r="C65" s="14" t="s">
        <v>85</v>
      </c>
      <c r="D65" s="14" t="s">
        <v>85</v>
      </c>
      <c r="E65" s="14">
        <v>157</v>
      </c>
      <c r="F65" s="14" t="s">
        <v>85</v>
      </c>
      <c r="G65" s="14" t="s">
        <v>85</v>
      </c>
    </row>
    <row r="66" spans="1:7" x14ac:dyDescent="0.25">
      <c r="A66" s="4" t="s">
        <v>66</v>
      </c>
      <c r="B66" s="14">
        <v>2696</v>
      </c>
      <c r="C66" s="14">
        <v>654</v>
      </c>
      <c r="D66" s="40">
        <f t="shared" si="0"/>
        <v>0.24258160237388723</v>
      </c>
      <c r="E66" s="14">
        <v>928</v>
      </c>
      <c r="F66" s="14" t="s">
        <v>85</v>
      </c>
      <c r="G66" s="14" t="s">
        <v>85</v>
      </c>
    </row>
    <row r="67" spans="1:7" x14ac:dyDescent="0.25">
      <c r="A67" s="4" t="s">
        <v>67</v>
      </c>
      <c r="B67" s="14">
        <v>1519</v>
      </c>
      <c r="C67" s="14" t="s">
        <v>85</v>
      </c>
      <c r="D67" s="14" t="s">
        <v>85</v>
      </c>
      <c r="E67" s="14">
        <v>384</v>
      </c>
      <c r="F67" s="14" t="s">
        <v>85</v>
      </c>
      <c r="G67" s="14" t="s">
        <v>85</v>
      </c>
    </row>
    <row r="68" spans="1:7" x14ac:dyDescent="0.25">
      <c r="A68" s="4" t="s">
        <v>68</v>
      </c>
      <c r="B68" s="14">
        <v>881</v>
      </c>
      <c r="C68" s="14" t="s">
        <v>85</v>
      </c>
      <c r="D68" s="14" t="s">
        <v>85</v>
      </c>
      <c r="E68" s="14">
        <v>43</v>
      </c>
      <c r="F68" s="14" t="s">
        <v>85</v>
      </c>
      <c r="G68" s="14" t="s">
        <v>85</v>
      </c>
    </row>
    <row r="69" spans="1:7" x14ac:dyDescent="0.25">
      <c r="A69" s="4" t="s">
        <v>69</v>
      </c>
      <c r="B69" s="14">
        <v>1228</v>
      </c>
      <c r="C69" s="14" t="s">
        <v>85</v>
      </c>
      <c r="D69" s="14" t="s">
        <v>85</v>
      </c>
      <c r="E69" s="14">
        <v>679</v>
      </c>
      <c r="F69" s="14" t="s">
        <v>85</v>
      </c>
      <c r="G69" s="14" t="s">
        <v>85</v>
      </c>
    </row>
    <row r="70" spans="1:7" x14ac:dyDescent="0.25">
      <c r="A70" s="4" t="s">
        <v>70</v>
      </c>
      <c r="B70" s="14">
        <v>514</v>
      </c>
      <c r="C70" s="14" t="s">
        <v>85</v>
      </c>
      <c r="D70" s="14" t="s">
        <v>85</v>
      </c>
      <c r="E70" s="14">
        <v>362</v>
      </c>
      <c r="F70" s="14" t="s">
        <v>85</v>
      </c>
      <c r="G70" s="14" t="s">
        <v>85</v>
      </c>
    </row>
    <row r="71" spans="1:7" x14ac:dyDescent="0.25">
      <c r="A71" s="4" t="s">
        <v>71</v>
      </c>
      <c r="B71" s="14">
        <v>220</v>
      </c>
      <c r="C71" s="14" t="s">
        <v>85</v>
      </c>
      <c r="D71" s="14" t="s">
        <v>85</v>
      </c>
      <c r="E71" s="14">
        <v>155</v>
      </c>
      <c r="F71" s="14" t="s">
        <v>85</v>
      </c>
      <c r="G71" s="14" t="s">
        <v>85</v>
      </c>
    </row>
    <row r="72" spans="1:7" x14ac:dyDescent="0.25">
      <c r="A72" s="4" t="s">
        <v>72</v>
      </c>
      <c r="B72" s="14">
        <v>187</v>
      </c>
      <c r="C72" s="14" t="s">
        <v>85</v>
      </c>
      <c r="D72" s="14" t="s">
        <v>85</v>
      </c>
      <c r="E72" s="14">
        <v>99</v>
      </c>
      <c r="F72" s="14" t="s">
        <v>85</v>
      </c>
      <c r="G72" s="14" t="s">
        <v>85</v>
      </c>
    </row>
    <row r="73" spans="1:7" x14ac:dyDescent="0.25">
      <c r="A73" s="4" t="s">
        <v>73</v>
      </c>
      <c r="B73" s="14">
        <v>329</v>
      </c>
      <c r="C73" s="14" t="s">
        <v>85</v>
      </c>
      <c r="D73" s="14" t="s">
        <v>85</v>
      </c>
      <c r="E73" s="14">
        <v>113</v>
      </c>
      <c r="F73" s="14" t="s">
        <v>85</v>
      </c>
      <c r="G73" s="14" t="s">
        <v>85</v>
      </c>
    </row>
    <row r="74" spans="1:7" x14ac:dyDescent="0.25">
      <c r="A74" s="4" t="s">
        <v>74</v>
      </c>
      <c r="B74" s="14">
        <v>2168</v>
      </c>
      <c r="C74" s="14" t="s">
        <v>85</v>
      </c>
      <c r="D74" s="14" t="s">
        <v>85</v>
      </c>
      <c r="E74" s="14">
        <v>595</v>
      </c>
      <c r="F74" s="14" t="s">
        <v>85</v>
      </c>
      <c r="G74" s="14" t="s">
        <v>85</v>
      </c>
    </row>
    <row r="75" spans="1:7" x14ac:dyDescent="0.25">
      <c r="A75" s="4" t="s">
        <v>75</v>
      </c>
      <c r="B75" s="14">
        <v>512</v>
      </c>
      <c r="C75" s="14" t="s">
        <v>85</v>
      </c>
      <c r="D75" s="14" t="s">
        <v>85</v>
      </c>
      <c r="E75" s="14">
        <v>140</v>
      </c>
      <c r="F75" s="14" t="s">
        <v>85</v>
      </c>
      <c r="G75" s="14" t="s">
        <v>85</v>
      </c>
    </row>
    <row r="76" spans="1:7" x14ac:dyDescent="0.25">
      <c r="A76" s="8" t="s">
        <v>76</v>
      </c>
      <c r="B76" s="16">
        <v>18893</v>
      </c>
      <c r="C76" s="16">
        <v>654</v>
      </c>
      <c r="D76" s="41">
        <f t="shared" ref="D76:D77" si="2">C76/B76</f>
        <v>3.4615995342190231E-2</v>
      </c>
      <c r="E76" s="16">
        <v>6514</v>
      </c>
      <c r="F76" s="16">
        <v>77</v>
      </c>
      <c r="G76" s="41">
        <f t="shared" ref="G76:G77" si="3">F76/E76</f>
        <v>1.1820693890082898E-2</v>
      </c>
    </row>
    <row r="77" spans="1:7" x14ac:dyDescent="0.25">
      <c r="A77" s="8" t="s">
        <v>77</v>
      </c>
      <c r="B77" s="16">
        <v>564852</v>
      </c>
      <c r="C77" s="16">
        <v>50808</v>
      </c>
      <c r="D77" s="41">
        <f t="shared" si="2"/>
        <v>8.9949225637866198E-2</v>
      </c>
      <c r="E77" s="16">
        <v>178885</v>
      </c>
      <c r="F77" s="16">
        <v>3107</v>
      </c>
      <c r="G77" s="41">
        <f t="shared" si="3"/>
        <v>1.7368700561813454E-2</v>
      </c>
    </row>
    <row r="79" spans="1:7" x14ac:dyDescent="0.25">
      <c r="A79" s="49" t="s">
        <v>444</v>
      </c>
    </row>
  </sheetData>
  <sheetProtection algorithmName="SHA-512" hashValue="wYyhm4crtq5ucUeylp9JP46HLFGhC8y37fEchMfh2P1WVgfjWxv3Ly1Agn6Fo9qzYJVe+txRhM943Ewj77+CmQ==" saltValue="TrdrYCidXrJ1VwPj/p7VwA==" spinCount="100000" sheet="1" objects="1" scenarios="1" formatCells="0" formatColumns="0" formatRows="0"/>
  <mergeCells count="6">
    <mergeCell ref="A44:G44"/>
    <mergeCell ref="A2:A3"/>
    <mergeCell ref="B2:D2"/>
    <mergeCell ref="E2:G2"/>
    <mergeCell ref="A4:G4"/>
    <mergeCell ref="A13:G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9"/>
  <sheetViews>
    <sheetView zoomScaleNormal="100" workbookViewId="0">
      <selection activeCell="E10" sqref="E10"/>
    </sheetView>
  </sheetViews>
  <sheetFormatPr defaultColWidth="11" defaultRowHeight="15.75" x14ac:dyDescent="0.25"/>
  <cols>
    <col min="2" max="2" width="20.75" bestFit="1" customWidth="1"/>
  </cols>
  <sheetData>
    <row r="1" spans="1:8" x14ac:dyDescent="0.25">
      <c r="A1" s="46" t="s">
        <v>129</v>
      </c>
    </row>
    <row r="2" spans="1:8" x14ac:dyDescent="0.25">
      <c r="A2" s="167" t="s">
        <v>130</v>
      </c>
      <c r="B2" s="167" t="s">
        <v>131</v>
      </c>
      <c r="C2" s="167" t="s">
        <v>132</v>
      </c>
      <c r="D2" s="167"/>
      <c r="E2" s="167"/>
      <c r="F2" s="167"/>
      <c r="G2" s="167"/>
      <c r="H2" s="167"/>
    </row>
    <row r="3" spans="1:8" x14ac:dyDescent="0.25">
      <c r="A3" s="167"/>
      <c r="B3" s="167"/>
      <c r="C3" s="111" t="s">
        <v>115</v>
      </c>
      <c r="D3" s="111" t="s">
        <v>133</v>
      </c>
      <c r="E3" s="111" t="s">
        <v>134</v>
      </c>
      <c r="F3" s="111" t="s">
        <v>135</v>
      </c>
      <c r="G3" s="111" t="s">
        <v>136</v>
      </c>
      <c r="H3" s="111" t="s">
        <v>137</v>
      </c>
    </row>
    <row r="4" spans="1:8" x14ac:dyDescent="0.25">
      <c r="A4" s="50" t="s">
        <v>138</v>
      </c>
      <c r="B4" s="50" t="s">
        <v>27</v>
      </c>
      <c r="C4" s="51">
        <v>-9403</v>
      </c>
      <c r="D4" s="51">
        <v>-12214</v>
      </c>
      <c r="E4" s="51">
        <v>-13506</v>
      </c>
      <c r="F4" s="51">
        <v>-11914</v>
      </c>
      <c r="G4" s="51">
        <v>-2674</v>
      </c>
      <c r="H4" s="51">
        <v>5495</v>
      </c>
    </row>
    <row r="5" spans="1:8" ht="77.25" x14ac:dyDescent="0.25">
      <c r="A5" s="52" t="s">
        <v>139</v>
      </c>
      <c r="B5" s="50" t="s">
        <v>18</v>
      </c>
      <c r="C5" s="51">
        <v>-1449</v>
      </c>
      <c r="D5" s="51">
        <v>-2404</v>
      </c>
      <c r="E5" s="51">
        <v>-2480</v>
      </c>
      <c r="F5" s="51">
        <v>-1524</v>
      </c>
      <c r="G5" s="51">
        <v>393</v>
      </c>
      <c r="H5" s="51">
        <v>1065</v>
      </c>
    </row>
    <row r="6" spans="1:8" ht="102.75" x14ac:dyDescent="0.25">
      <c r="A6" s="52" t="s">
        <v>140</v>
      </c>
      <c r="B6" s="50" t="s">
        <v>141</v>
      </c>
      <c r="C6" s="51">
        <v>-9770</v>
      </c>
      <c r="D6" s="51">
        <v>-12027</v>
      </c>
      <c r="E6" s="51">
        <v>-13993</v>
      </c>
      <c r="F6" s="51">
        <v>-13222</v>
      </c>
      <c r="G6" s="51">
        <v>-6569</v>
      </c>
      <c r="H6" s="51">
        <v>3557</v>
      </c>
    </row>
    <row r="7" spans="1:8" ht="64.5" x14ac:dyDescent="0.25">
      <c r="A7" s="52" t="s">
        <v>142</v>
      </c>
      <c r="B7" s="50" t="s">
        <v>32</v>
      </c>
      <c r="C7" s="51">
        <v>-3462</v>
      </c>
      <c r="D7" s="51">
        <v>-3880</v>
      </c>
      <c r="E7" s="51">
        <v>-4186</v>
      </c>
      <c r="F7" s="51">
        <v>-1824</v>
      </c>
      <c r="G7" s="51">
        <v>826</v>
      </c>
      <c r="H7" s="51">
        <v>2949</v>
      </c>
    </row>
    <row r="8" spans="1:8" x14ac:dyDescent="0.25">
      <c r="A8" s="50" t="s">
        <v>143</v>
      </c>
      <c r="B8" s="50" t="s">
        <v>5</v>
      </c>
      <c r="C8" s="51">
        <v>-36233</v>
      </c>
      <c r="D8" s="51">
        <v>-50006</v>
      </c>
      <c r="E8" s="51">
        <v>-63135</v>
      </c>
      <c r="F8" s="51">
        <v>-74284</v>
      </c>
      <c r="G8" s="51">
        <v>-61900</v>
      </c>
      <c r="H8" s="51">
        <v>723</v>
      </c>
    </row>
    <row r="9" spans="1:8" x14ac:dyDescent="0.25">
      <c r="A9" s="50" t="s">
        <v>144</v>
      </c>
      <c r="B9" s="50" t="s">
        <v>14</v>
      </c>
      <c r="C9" s="51">
        <v>-4959</v>
      </c>
      <c r="D9" s="51">
        <v>-4246</v>
      </c>
      <c r="E9" s="51">
        <v>-1675</v>
      </c>
      <c r="F9" s="51">
        <v>2651</v>
      </c>
      <c r="G9" s="51">
        <v>8054</v>
      </c>
      <c r="H9" s="51">
        <v>10368</v>
      </c>
    </row>
    <row r="10" spans="1:8" ht="26.25" x14ac:dyDescent="0.25">
      <c r="A10" s="50" t="s">
        <v>145</v>
      </c>
      <c r="B10" s="52" t="s">
        <v>146</v>
      </c>
      <c r="C10" s="51">
        <v>-27533</v>
      </c>
      <c r="D10" s="51">
        <v>-31804</v>
      </c>
      <c r="E10" s="51">
        <v>-33109</v>
      </c>
      <c r="F10" s="51">
        <v>-23552</v>
      </c>
      <c r="G10" s="51">
        <v>-842</v>
      </c>
      <c r="H10" s="51">
        <v>16686</v>
      </c>
    </row>
    <row r="11" spans="1:8" x14ac:dyDescent="0.25">
      <c r="A11" s="50" t="s">
        <v>147</v>
      </c>
      <c r="B11" s="50" t="s">
        <v>35</v>
      </c>
      <c r="C11" s="51">
        <v>-10562</v>
      </c>
      <c r="D11" s="51">
        <v>-12804</v>
      </c>
      <c r="E11" s="51">
        <v>-12911</v>
      </c>
      <c r="F11" s="51">
        <v>-12880</v>
      </c>
      <c r="G11" s="51">
        <v>-4513</v>
      </c>
      <c r="H11" s="51">
        <v>3367</v>
      </c>
    </row>
    <row r="12" spans="1:8" x14ac:dyDescent="0.25">
      <c r="A12" s="50" t="s">
        <v>148</v>
      </c>
      <c r="B12" s="50" t="s">
        <v>149</v>
      </c>
      <c r="C12" s="51">
        <v>-53108</v>
      </c>
      <c r="D12" s="51">
        <v>-75333</v>
      </c>
      <c r="E12" s="51">
        <v>-99664</v>
      </c>
      <c r="F12" s="51">
        <v>-115289</v>
      </c>
      <c r="G12" s="51">
        <v>-131409</v>
      </c>
      <c r="H12" s="51">
        <v>-51244</v>
      </c>
    </row>
    <row r="13" spans="1:8" x14ac:dyDescent="0.25">
      <c r="A13" s="50" t="s">
        <v>150</v>
      </c>
      <c r="B13" s="50" t="s">
        <v>20</v>
      </c>
      <c r="C13" s="51">
        <v>-4621</v>
      </c>
      <c r="D13" s="51">
        <v>-5455</v>
      </c>
      <c r="E13" s="51">
        <v>-7780</v>
      </c>
      <c r="F13" s="51">
        <v>-6628</v>
      </c>
      <c r="G13" s="51">
        <v>-1570</v>
      </c>
      <c r="H13" s="51">
        <v>2818</v>
      </c>
    </row>
    <row r="14" spans="1:8" ht="64.5" x14ac:dyDescent="0.25">
      <c r="A14" s="52" t="s">
        <v>151</v>
      </c>
      <c r="B14" s="52" t="s">
        <v>152</v>
      </c>
      <c r="C14" s="51">
        <v>-4231</v>
      </c>
      <c r="D14" s="51">
        <v>-4906</v>
      </c>
      <c r="E14" s="51">
        <v>-3330</v>
      </c>
      <c r="F14" s="51">
        <v>-1914</v>
      </c>
      <c r="G14" s="51">
        <v>649</v>
      </c>
      <c r="H14" s="51">
        <v>1484</v>
      </c>
    </row>
    <row r="15" spans="1:8" ht="90" x14ac:dyDescent="0.25">
      <c r="A15" s="52" t="s">
        <v>153</v>
      </c>
      <c r="B15" s="52" t="s">
        <v>154</v>
      </c>
      <c r="C15" s="51">
        <v>-3796</v>
      </c>
      <c r="D15" s="51">
        <v>-3760</v>
      </c>
      <c r="E15" s="51">
        <v>-2400</v>
      </c>
      <c r="F15" s="51">
        <v>-1272</v>
      </c>
      <c r="G15" s="51">
        <v>1603</v>
      </c>
      <c r="H15" s="51">
        <v>8212</v>
      </c>
    </row>
    <row r="16" spans="1:8" x14ac:dyDescent="0.25">
      <c r="A16" s="50" t="s">
        <v>155</v>
      </c>
      <c r="B16" s="50" t="s">
        <v>30</v>
      </c>
      <c r="C16" s="51">
        <v>-4952</v>
      </c>
      <c r="D16" s="51">
        <v>-5757</v>
      </c>
      <c r="E16" s="51">
        <v>-6296</v>
      </c>
      <c r="F16" s="51">
        <v>-6238</v>
      </c>
      <c r="G16" s="51">
        <v>-2036</v>
      </c>
      <c r="H16" s="51">
        <v>1848</v>
      </c>
    </row>
    <row r="17" spans="1:8" ht="26.25" x14ac:dyDescent="0.25">
      <c r="A17" s="50" t="s">
        <v>156</v>
      </c>
      <c r="B17" s="52" t="s">
        <v>157</v>
      </c>
      <c r="C17" s="51">
        <v>-36315</v>
      </c>
      <c r="D17" s="51">
        <v>-53160</v>
      </c>
      <c r="E17" s="51">
        <v>-67497</v>
      </c>
      <c r="F17" s="51">
        <v>-62498</v>
      </c>
      <c r="G17" s="51">
        <v>-31641</v>
      </c>
      <c r="H17" s="51">
        <v>43806</v>
      </c>
    </row>
    <row r="18" spans="1:8" x14ac:dyDescent="0.25">
      <c r="A18" s="50" t="s">
        <v>158</v>
      </c>
      <c r="B18" s="50" t="s">
        <v>16</v>
      </c>
      <c r="C18" s="51">
        <v>-4712</v>
      </c>
      <c r="D18" s="51">
        <v>-5484</v>
      </c>
      <c r="E18" s="51">
        <v>-7404</v>
      </c>
      <c r="F18" s="51">
        <v>-3541</v>
      </c>
      <c r="G18" s="51">
        <v>4419</v>
      </c>
      <c r="H18" s="51">
        <v>10121</v>
      </c>
    </row>
    <row r="19" spans="1:8" x14ac:dyDescent="0.25">
      <c r="A19" s="50" t="s">
        <v>159</v>
      </c>
      <c r="B19" s="50" t="s">
        <v>160</v>
      </c>
      <c r="C19" s="51">
        <v>-7842</v>
      </c>
      <c r="D19" s="51">
        <v>-9356</v>
      </c>
      <c r="E19" s="51">
        <v>-7851</v>
      </c>
      <c r="F19" s="51">
        <v>-5679</v>
      </c>
      <c r="G19" s="51">
        <v>-771</v>
      </c>
      <c r="H19" s="51">
        <v>3292</v>
      </c>
    </row>
    <row r="20" spans="1:8" x14ac:dyDescent="0.25">
      <c r="A20" s="50" t="s">
        <v>161</v>
      </c>
      <c r="B20" s="50" t="s">
        <v>162</v>
      </c>
      <c r="C20" s="51">
        <v>-5596</v>
      </c>
      <c r="D20" s="51">
        <v>-7077</v>
      </c>
      <c r="E20" s="51">
        <v>-5504</v>
      </c>
      <c r="F20" s="51">
        <v>-3574</v>
      </c>
      <c r="G20" s="51">
        <v>1246</v>
      </c>
      <c r="H20" s="51">
        <v>4945</v>
      </c>
    </row>
    <row r="21" spans="1:8" x14ac:dyDescent="0.25">
      <c r="A21" s="50" t="s">
        <v>163</v>
      </c>
      <c r="B21" s="50" t="s">
        <v>17</v>
      </c>
      <c r="C21" s="51">
        <v>-1514</v>
      </c>
      <c r="D21" s="51">
        <v>-2191</v>
      </c>
      <c r="E21" s="51">
        <v>-3120</v>
      </c>
      <c r="F21" s="51">
        <v>-1182</v>
      </c>
      <c r="G21" s="51">
        <v>894</v>
      </c>
      <c r="H21" s="51">
        <v>3309</v>
      </c>
    </row>
    <row r="22" spans="1:8" x14ac:dyDescent="0.25">
      <c r="A22" s="50" t="s">
        <v>164</v>
      </c>
      <c r="B22" s="50" t="s">
        <v>165</v>
      </c>
      <c r="C22" s="51">
        <v>-7542</v>
      </c>
      <c r="D22" s="51">
        <v>-9695</v>
      </c>
      <c r="E22" s="51">
        <v>-10929</v>
      </c>
      <c r="F22" s="51">
        <v>-9797</v>
      </c>
      <c r="G22" s="51">
        <v>1923</v>
      </c>
      <c r="H22" s="51">
        <v>13897</v>
      </c>
    </row>
    <row r="23" spans="1:8" x14ac:dyDescent="0.25">
      <c r="A23" s="50" t="s">
        <v>166</v>
      </c>
      <c r="B23" s="50" t="s">
        <v>167</v>
      </c>
      <c r="C23" s="51">
        <v>-1902</v>
      </c>
      <c r="D23" s="51">
        <v>-3273</v>
      </c>
      <c r="E23" s="51">
        <v>-3583</v>
      </c>
      <c r="F23" s="51">
        <v>-1886</v>
      </c>
      <c r="G23" s="51">
        <v>-96</v>
      </c>
      <c r="H23" s="51">
        <v>1767</v>
      </c>
    </row>
    <row r="24" spans="1:8" ht="77.25" x14ac:dyDescent="0.25">
      <c r="A24" s="52" t="s">
        <v>168</v>
      </c>
      <c r="B24" s="52" t="s">
        <v>169</v>
      </c>
      <c r="C24" s="51">
        <v>-2358</v>
      </c>
      <c r="D24" s="51">
        <v>-3607</v>
      </c>
      <c r="E24" s="51">
        <v>-3407</v>
      </c>
      <c r="F24" s="51">
        <v>-3498</v>
      </c>
      <c r="G24" s="51">
        <v>-662</v>
      </c>
      <c r="H24" s="51">
        <v>350</v>
      </c>
    </row>
    <row r="25" spans="1:8" ht="77.25" x14ac:dyDescent="0.25">
      <c r="A25" s="52" t="s">
        <v>170</v>
      </c>
      <c r="B25" s="50" t="s">
        <v>28</v>
      </c>
      <c r="C25" s="51">
        <v>-6468</v>
      </c>
      <c r="D25" s="51">
        <v>-7855</v>
      </c>
      <c r="E25" s="51">
        <v>-7340</v>
      </c>
      <c r="F25" s="51">
        <v>-2914</v>
      </c>
      <c r="G25" s="51">
        <v>1728</v>
      </c>
      <c r="H25" s="51">
        <v>4248</v>
      </c>
    </row>
    <row r="26" spans="1:8" ht="64.5" x14ac:dyDescent="0.25">
      <c r="A26" s="52" t="s">
        <v>171</v>
      </c>
      <c r="B26" s="52" t="s">
        <v>172</v>
      </c>
      <c r="C26" s="51">
        <v>-50551</v>
      </c>
      <c r="D26" s="51">
        <v>-67830</v>
      </c>
      <c r="E26" s="51">
        <v>-77439</v>
      </c>
      <c r="F26" s="51">
        <v>-65513</v>
      </c>
      <c r="G26" s="51">
        <v>-9631</v>
      </c>
      <c r="H26" s="51">
        <v>30867</v>
      </c>
    </row>
    <row r="27" spans="1:8" x14ac:dyDescent="0.25">
      <c r="A27" s="50" t="s">
        <v>173</v>
      </c>
      <c r="B27" s="50" t="s">
        <v>10</v>
      </c>
      <c r="C27" s="51">
        <v>-24340</v>
      </c>
      <c r="D27" s="51">
        <v>-32893</v>
      </c>
      <c r="E27" s="51">
        <v>-38857</v>
      </c>
      <c r="F27" s="51">
        <v>-36505</v>
      </c>
      <c r="G27" s="51">
        <v>-25375</v>
      </c>
      <c r="H27" s="51">
        <v>5693</v>
      </c>
    </row>
    <row r="28" spans="1:8" x14ac:dyDescent="0.25">
      <c r="A28" s="112" t="s">
        <v>174</v>
      </c>
      <c r="B28" s="133"/>
      <c r="C28" s="134">
        <v>-323219</v>
      </c>
      <c r="D28" s="134">
        <v>-427017</v>
      </c>
      <c r="E28" s="134">
        <v>-497396</v>
      </c>
      <c r="F28" s="134">
        <v>-464477</v>
      </c>
      <c r="G28" s="134">
        <v>-257954</v>
      </c>
      <c r="H28" s="134">
        <v>129623</v>
      </c>
    </row>
    <row r="29" spans="1:8" x14ac:dyDescent="0.25">
      <c r="A29" s="49" t="s">
        <v>175</v>
      </c>
    </row>
  </sheetData>
  <sheetProtection algorithmName="SHA-512" hashValue="h0JLnPVNxYVF8jXfu5d6vDwyKk01o/qSgVmjOfOG7lu/WVGYGOgZaNt2c4KGE564eJ4LsKZH/vR5HCEf0EeOFg==" saltValue="z6ZYrBS/ygAY04qJVjLjWA==" spinCount="100000" sheet="1" objects="1" scenarios="1" formatCells="0" formatColumns="0" formatRows="0"/>
  <mergeCells count="3">
    <mergeCell ref="A2:A3"/>
    <mergeCell ref="B2:B3"/>
    <mergeCell ref="C2:H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29"/>
  <sheetViews>
    <sheetView workbookViewId="0">
      <selection activeCell="B29" sqref="B29"/>
    </sheetView>
  </sheetViews>
  <sheetFormatPr defaultColWidth="11" defaultRowHeight="15.75" x14ac:dyDescent="0.25"/>
  <cols>
    <col min="1" max="1" width="23.375" customWidth="1"/>
    <col min="2" max="2" width="29.125" customWidth="1"/>
  </cols>
  <sheetData>
    <row r="1" spans="1:8" x14ac:dyDescent="0.25">
      <c r="A1" s="46" t="s">
        <v>176</v>
      </c>
    </row>
    <row r="2" spans="1:8" x14ac:dyDescent="0.25">
      <c r="A2" s="167" t="s">
        <v>130</v>
      </c>
      <c r="B2" s="167" t="s">
        <v>177</v>
      </c>
      <c r="C2" s="167" t="s">
        <v>178</v>
      </c>
      <c r="D2" s="167"/>
      <c r="E2" s="167"/>
      <c r="F2" s="167"/>
      <c r="G2" s="167"/>
      <c r="H2" s="167"/>
    </row>
    <row r="3" spans="1:8" ht="26.25" x14ac:dyDescent="0.25">
      <c r="A3" s="167"/>
      <c r="B3" s="167"/>
      <c r="C3" s="2" t="s">
        <v>179</v>
      </c>
      <c r="D3" s="2" t="s">
        <v>180</v>
      </c>
      <c r="E3" s="2" t="s">
        <v>181</v>
      </c>
      <c r="F3" s="2" t="s">
        <v>182</v>
      </c>
      <c r="G3" s="2" t="s">
        <v>183</v>
      </c>
      <c r="H3" s="2" t="s">
        <v>184</v>
      </c>
    </row>
    <row r="4" spans="1:8" x14ac:dyDescent="0.25">
      <c r="A4" s="50" t="s">
        <v>138</v>
      </c>
      <c r="B4" s="50" t="s">
        <v>27</v>
      </c>
      <c r="C4" s="51">
        <v>23.434573731780802</v>
      </c>
      <c r="D4" s="51">
        <v>23.947696139476964</v>
      </c>
      <c r="E4" s="51">
        <v>37.102407674754346</v>
      </c>
      <c r="F4" s="51">
        <v>55.396653064280635</v>
      </c>
      <c r="G4" s="51">
        <v>92.949241924851677</v>
      </c>
      <c r="H4" s="51">
        <v>110.13762821931961</v>
      </c>
    </row>
    <row r="5" spans="1:8" ht="26.25" x14ac:dyDescent="0.25">
      <c r="A5" s="52" t="s">
        <v>185</v>
      </c>
      <c r="B5" s="50" t="s">
        <v>18</v>
      </c>
      <c r="C5" s="51">
        <v>31.618688060405852</v>
      </c>
      <c r="D5" s="51">
        <v>23.536895674300254</v>
      </c>
      <c r="E5" s="51">
        <v>37.452711223203025</v>
      </c>
      <c r="F5" s="51">
        <v>67.841316733488071</v>
      </c>
      <c r="G5" s="51">
        <v>106.89352745132432</v>
      </c>
      <c r="H5" s="51">
        <v>114.12841602547094</v>
      </c>
    </row>
    <row r="6" spans="1:8" ht="51.75" x14ac:dyDescent="0.25">
      <c r="A6" s="52" t="s">
        <v>186</v>
      </c>
      <c r="B6" s="50" t="s">
        <v>141</v>
      </c>
      <c r="C6" s="51">
        <v>16.581284153005466</v>
      </c>
      <c r="D6" s="51">
        <v>29.086084905660375</v>
      </c>
      <c r="E6" s="51">
        <v>38.678294403786317</v>
      </c>
      <c r="F6" s="51">
        <v>50.173349412119386</v>
      </c>
      <c r="G6" s="51">
        <v>82.452719307618338</v>
      </c>
      <c r="H6" s="51">
        <v>107.13884317424638</v>
      </c>
    </row>
    <row r="7" spans="1:8" ht="39" x14ac:dyDescent="0.25">
      <c r="A7" s="52" t="s">
        <v>187</v>
      </c>
      <c r="B7" s="50" t="s">
        <v>32</v>
      </c>
      <c r="C7" s="51">
        <v>27.920049968769519</v>
      </c>
      <c r="D7" s="51">
        <v>41.898772087451327</v>
      </c>
      <c r="E7" s="51">
        <v>53.2185963343764</v>
      </c>
      <c r="F7" s="51">
        <v>82.850695750282071</v>
      </c>
      <c r="G7" s="51">
        <v>105.23779327837666</v>
      </c>
      <c r="H7" s="51">
        <v>114.26291352292512</v>
      </c>
    </row>
    <row r="8" spans="1:8" x14ac:dyDescent="0.25">
      <c r="A8" s="50" t="s">
        <v>143</v>
      </c>
      <c r="B8" s="50" t="s">
        <v>5</v>
      </c>
      <c r="C8" s="51">
        <v>14.957987137961789</v>
      </c>
      <c r="D8" s="51">
        <v>15.318702160807424</v>
      </c>
      <c r="E8" s="51">
        <v>17.861417568692755</v>
      </c>
      <c r="F8" s="51">
        <v>22.394483911408276</v>
      </c>
      <c r="G8" s="51">
        <v>51.433839394296022</v>
      </c>
      <c r="H8" s="51">
        <v>100.39995795739314</v>
      </c>
    </row>
    <row r="9" spans="1:8" ht="26.25" x14ac:dyDescent="0.25">
      <c r="A9" s="52" t="s">
        <v>188</v>
      </c>
      <c r="B9" s="50" t="s">
        <v>14</v>
      </c>
      <c r="C9" s="51">
        <v>43.143774363678055</v>
      </c>
      <c r="D9" s="51">
        <v>64.274295330248208</v>
      </c>
      <c r="E9" s="51">
        <v>88.472126634549213</v>
      </c>
      <c r="F9" s="51">
        <v>115.44691760867032</v>
      </c>
      <c r="G9" s="51">
        <v>134.8281081081081</v>
      </c>
      <c r="H9" s="51">
        <v>135.17079955222363</v>
      </c>
    </row>
    <row r="10" spans="1:8" ht="39" x14ac:dyDescent="0.25">
      <c r="A10" s="50" t="s">
        <v>145</v>
      </c>
      <c r="B10" s="52" t="s">
        <v>189</v>
      </c>
      <c r="C10" s="51">
        <v>29.279256138908867</v>
      </c>
      <c r="D10" s="51">
        <v>37.87795921556372</v>
      </c>
      <c r="E10" s="51">
        <v>53.163106521431601</v>
      </c>
      <c r="F10" s="51">
        <v>73.372827893409905</v>
      </c>
      <c r="G10" s="51">
        <v>99.268004311993593</v>
      </c>
      <c r="H10" s="51">
        <v>110.75149648511247</v>
      </c>
    </row>
    <row r="11" spans="1:8" x14ac:dyDescent="0.25">
      <c r="A11" s="50" t="s">
        <v>147</v>
      </c>
      <c r="B11" s="50" t="s">
        <v>35</v>
      </c>
      <c r="C11" s="51">
        <v>9.1284522068312839</v>
      </c>
      <c r="D11" s="51">
        <v>24.133436037210405</v>
      </c>
      <c r="E11" s="51">
        <v>40.671813252458414</v>
      </c>
      <c r="F11" s="51">
        <v>54.94455521740651</v>
      </c>
      <c r="G11" s="51">
        <v>87.904371365013006</v>
      </c>
      <c r="H11" s="51">
        <v>106.45625203735307</v>
      </c>
    </row>
    <row r="12" spans="1:8" x14ac:dyDescent="0.25">
      <c r="A12" s="50" t="s">
        <v>148</v>
      </c>
      <c r="B12" s="50" t="s">
        <v>149</v>
      </c>
      <c r="C12" s="51">
        <v>30.18994413407821</v>
      </c>
      <c r="D12" s="51">
        <v>29.119700419638324</v>
      </c>
      <c r="E12" s="51">
        <v>27.631827357353433</v>
      </c>
      <c r="F12" s="51">
        <v>29.476498079228758</v>
      </c>
      <c r="G12" s="51">
        <v>39.109784860040868</v>
      </c>
      <c r="H12" s="51">
        <v>82.869158534832337</v>
      </c>
    </row>
    <row r="13" spans="1:8" x14ac:dyDescent="0.25">
      <c r="A13" s="50" t="s">
        <v>150</v>
      </c>
      <c r="B13" s="50" t="s">
        <v>20</v>
      </c>
      <c r="C13" s="51">
        <v>24.270730907899051</v>
      </c>
      <c r="D13" s="51">
        <v>35.136741973840671</v>
      </c>
      <c r="E13" s="51">
        <v>33.207417582417584</v>
      </c>
      <c r="F13" s="51">
        <v>52.667285581661069</v>
      </c>
      <c r="G13" s="51">
        <v>91.160905303456815</v>
      </c>
      <c r="H13" s="51">
        <v>112.21923510536813</v>
      </c>
    </row>
    <row r="14" spans="1:8" ht="77.25" x14ac:dyDescent="0.25">
      <c r="A14" s="52" t="s">
        <v>190</v>
      </c>
      <c r="B14" s="52" t="s">
        <v>191</v>
      </c>
      <c r="C14" s="51">
        <v>35.276120544592324</v>
      </c>
      <c r="D14" s="51">
        <v>47.2643233365581</v>
      </c>
      <c r="E14" s="51">
        <v>72.000336332296314</v>
      </c>
      <c r="F14" s="51">
        <v>85.803293279928795</v>
      </c>
      <c r="G14" s="51">
        <v>103.78050911632783</v>
      </c>
      <c r="H14" s="51">
        <v>107.03250876694153</v>
      </c>
    </row>
    <row r="15" spans="1:8" ht="77.25" x14ac:dyDescent="0.25">
      <c r="A15" s="52" t="s">
        <v>192</v>
      </c>
      <c r="B15" s="52" t="s">
        <v>193</v>
      </c>
      <c r="C15" s="51">
        <v>53.791844187461955</v>
      </c>
      <c r="D15" s="51">
        <v>64.833520389075943</v>
      </c>
      <c r="E15" s="51">
        <v>82.471516213847508</v>
      </c>
      <c r="F15" s="51">
        <v>93.068119891008166</v>
      </c>
      <c r="G15" s="51">
        <v>106.56187318351141</v>
      </c>
      <c r="H15" s="51">
        <v>122.73217993079584</v>
      </c>
    </row>
    <row r="16" spans="1:8" x14ac:dyDescent="0.25">
      <c r="A16" s="50" t="s">
        <v>155</v>
      </c>
      <c r="B16" s="50" t="s">
        <v>30</v>
      </c>
      <c r="C16" s="51">
        <v>23.462132921174653</v>
      </c>
      <c r="D16" s="51">
        <v>33.949059201468565</v>
      </c>
      <c r="E16" s="51">
        <v>46.512615750573445</v>
      </c>
      <c r="F16" s="51">
        <v>57.656801520499592</v>
      </c>
      <c r="G16" s="51">
        <v>89.364258475683016</v>
      </c>
      <c r="H16" s="51">
        <v>106.65418407028662</v>
      </c>
    </row>
    <row r="17" spans="1:8" ht="39" x14ac:dyDescent="0.25">
      <c r="A17" s="52" t="s">
        <v>194</v>
      </c>
      <c r="B17" s="52" t="s">
        <v>195</v>
      </c>
      <c r="C17" s="51">
        <v>26.23550202108428</v>
      </c>
      <c r="D17" s="51">
        <v>28.113590263691684</v>
      </c>
      <c r="E17" s="51">
        <v>31.673516490190917</v>
      </c>
      <c r="F17" s="51">
        <v>49.713154655101668</v>
      </c>
      <c r="G17" s="51">
        <v>82.017561308289061</v>
      </c>
      <c r="H17" s="51">
        <v>117.87372595741903</v>
      </c>
    </row>
    <row r="18" spans="1:8" ht="39" x14ac:dyDescent="0.25">
      <c r="A18" s="52" t="s">
        <v>196</v>
      </c>
      <c r="B18" s="50" t="s">
        <v>16</v>
      </c>
      <c r="C18" s="51">
        <v>33.125177405620207</v>
      </c>
      <c r="D18" s="51">
        <v>49.89950666910287</v>
      </c>
      <c r="E18" s="51">
        <v>55.419075144508668</v>
      </c>
      <c r="F18" s="51">
        <v>82.184544173878052</v>
      </c>
      <c r="G18" s="51">
        <v>116.77676537585423</v>
      </c>
      <c r="H18" s="51">
        <v>127.10570716944748</v>
      </c>
    </row>
    <row r="19" spans="1:8" x14ac:dyDescent="0.25">
      <c r="A19" s="50" t="s">
        <v>159</v>
      </c>
      <c r="B19" s="50" t="s">
        <v>160</v>
      </c>
      <c r="C19" s="51">
        <v>32.559339525283796</v>
      </c>
      <c r="D19" s="51">
        <v>42.438784299249413</v>
      </c>
      <c r="E19" s="51">
        <v>60.870215311004785</v>
      </c>
      <c r="F19" s="51">
        <v>77.662838263058532</v>
      </c>
      <c r="G19" s="51">
        <v>97.759372275501306</v>
      </c>
      <c r="H19" s="51">
        <v>107.07622200249345</v>
      </c>
    </row>
    <row r="20" spans="1:8" x14ac:dyDescent="0.25">
      <c r="A20" s="50" t="s">
        <v>161</v>
      </c>
      <c r="B20" s="50" t="s">
        <v>162</v>
      </c>
      <c r="C20" s="51">
        <v>41.775049422536675</v>
      </c>
      <c r="D20" s="51">
        <v>42.617368036973971</v>
      </c>
      <c r="E20" s="51">
        <v>64.895720390331007</v>
      </c>
      <c r="F20" s="51">
        <v>79.881790036588797</v>
      </c>
      <c r="G20" s="51">
        <v>105.43132383069613</v>
      </c>
      <c r="H20" s="51">
        <v>115.50934638062978</v>
      </c>
    </row>
    <row r="21" spans="1:8" x14ac:dyDescent="0.25">
      <c r="A21" s="50" t="s">
        <v>163</v>
      </c>
      <c r="B21" s="50" t="s">
        <v>17</v>
      </c>
      <c r="C21" s="51">
        <v>40.673981191222566</v>
      </c>
      <c r="D21" s="51">
        <v>41.914103923647936</v>
      </c>
      <c r="E21" s="51">
        <v>42.456658059756549</v>
      </c>
      <c r="F21" s="51">
        <v>82.246920997296485</v>
      </c>
      <c r="G21" s="51">
        <v>111.53548387096774</v>
      </c>
      <c r="H21" s="51">
        <v>135.61511139812723</v>
      </c>
    </row>
    <row r="22" spans="1:8" x14ac:dyDescent="0.25">
      <c r="A22" s="50" t="s">
        <v>164</v>
      </c>
      <c r="B22" s="50" t="s">
        <v>165</v>
      </c>
      <c r="C22" s="51">
        <v>26.095051445369915</v>
      </c>
      <c r="D22" s="51">
        <v>37.788757700205338</v>
      </c>
      <c r="E22" s="51">
        <v>49.760963500965339</v>
      </c>
      <c r="F22" s="51">
        <v>66.950038794993759</v>
      </c>
      <c r="G22" s="51">
        <v>104.80918321412493</v>
      </c>
      <c r="H22" s="51">
        <v>124.98651515696358</v>
      </c>
    </row>
    <row r="23" spans="1:8" ht="26.25" x14ac:dyDescent="0.25">
      <c r="A23" s="50" t="s">
        <v>166</v>
      </c>
      <c r="B23" s="52" t="s">
        <v>197</v>
      </c>
      <c r="C23" s="51">
        <v>16.72504378283713</v>
      </c>
      <c r="D23" s="51">
        <v>37.154377880184327</v>
      </c>
      <c r="E23" s="51">
        <v>47.044043748152525</v>
      </c>
      <c r="F23" s="51">
        <v>74.541036717062639</v>
      </c>
      <c r="G23" s="51">
        <v>98.950704995081423</v>
      </c>
      <c r="H23" s="51">
        <v>114.15525114155251</v>
      </c>
    </row>
    <row r="24" spans="1:8" ht="39" x14ac:dyDescent="0.25">
      <c r="A24" s="52" t="s">
        <v>168</v>
      </c>
      <c r="B24" s="52" t="s">
        <v>198</v>
      </c>
      <c r="C24" s="51">
        <v>29.632945389435989</v>
      </c>
      <c r="D24" s="51">
        <v>34.985580389329492</v>
      </c>
      <c r="E24" s="51">
        <v>47.713321055862487</v>
      </c>
      <c r="F24" s="51">
        <v>57.651331719128329</v>
      </c>
      <c r="G24" s="51">
        <v>94.793141418908291</v>
      </c>
      <c r="H24" s="51">
        <v>101.8450184501845</v>
      </c>
    </row>
    <row r="25" spans="1:8" ht="39" x14ac:dyDescent="0.25">
      <c r="A25" s="52" t="s">
        <v>199</v>
      </c>
      <c r="B25" s="50" t="s">
        <v>28</v>
      </c>
      <c r="C25" s="51">
        <v>29.23413566739606</v>
      </c>
      <c r="D25" s="51">
        <v>39.2967542503864</v>
      </c>
      <c r="E25" s="51">
        <v>56.874265569917746</v>
      </c>
      <c r="F25" s="51">
        <v>85.317680253942669</v>
      </c>
      <c r="G25" s="51">
        <v>106.62297343911693</v>
      </c>
      <c r="H25" s="51">
        <v>111.39668401566776</v>
      </c>
    </row>
    <row r="26" spans="1:8" ht="39" x14ac:dyDescent="0.25">
      <c r="A26" s="52" t="s">
        <v>200</v>
      </c>
      <c r="B26" s="52" t="s">
        <v>201</v>
      </c>
      <c r="C26" s="51">
        <v>26.959976881953473</v>
      </c>
      <c r="D26" s="51">
        <v>31.931078084075104</v>
      </c>
      <c r="E26" s="51">
        <v>41.040634065005364</v>
      </c>
      <c r="F26" s="51">
        <v>59.907100848821628</v>
      </c>
      <c r="G26" s="51">
        <v>95.473111759756719</v>
      </c>
      <c r="H26" s="51">
        <v>110.47485891331866</v>
      </c>
    </row>
    <row r="27" spans="1:8" x14ac:dyDescent="0.25">
      <c r="A27" s="50" t="s">
        <v>173</v>
      </c>
      <c r="B27" s="50" t="s">
        <v>10</v>
      </c>
      <c r="C27" s="51">
        <v>16.256666093239293</v>
      </c>
      <c r="D27" s="51">
        <v>21.737371814699376</v>
      </c>
      <c r="E27" s="51">
        <v>27.95987986206385</v>
      </c>
      <c r="F27" s="51">
        <v>42.005846280939217</v>
      </c>
      <c r="G27" s="51">
        <v>71.489725065447232</v>
      </c>
      <c r="H27" s="51">
        <v>104.78302877546734</v>
      </c>
    </row>
    <row r="28" spans="1:8" x14ac:dyDescent="0.25">
      <c r="A28" s="168" t="s">
        <v>202</v>
      </c>
      <c r="B28" s="168"/>
      <c r="C28" s="51">
        <v>26.460911903895155</v>
      </c>
      <c r="D28" s="51">
        <v>31.509395831061099</v>
      </c>
      <c r="E28" s="51">
        <v>39.465161762218123</v>
      </c>
      <c r="F28" s="51">
        <v>53.92541201351456</v>
      </c>
      <c r="G28" s="51">
        <v>80.908630023942479</v>
      </c>
      <c r="H28" s="51">
        <v>106.94953846846698</v>
      </c>
    </row>
    <row r="29" spans="1:8" x14ac:dyDescent="0.25">
      <c r="A29" s="49" t="s">
        <v>175</v>
      </c>
    </row>
  </sheetData>
  <sheetProtection algorithmName="SHA-512" hashValue="ssLffYHrlw13gm6rez8WHFPwfahzo6BamEqDjtKlqIdlWYumJaaCIfHjMgs9vVxPD876HC55u4v5QGKKtqazzg==" saltValue="ZFNkcRIKU7i9eZtFLifYiA==" spinCount="100000" sheet="1" objects="1" scenarios="1" formatCells="0" formatColumns="0" formatRows="0"/>
  <mergeCells count="4">
    <mergeCell ref="A2:A3"/>
    <mergeCell ref="B2:B3"/>
    <mergeCell ref="C2:H2"/>
    <mergeCell ref="A28:B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17</vt:i4>
      </vt:variant>
    </vt:vector>
  </HeadingPairs>
  <TitlesOfParts>
    <vt:vector size="54" baseType="lpstr">
      <vt:lpstr>key</vt:lpstr>
      <vt:lpstr>3.1</vt:lpstr>
      <vt:lpstr>3.2</vt:lpstr>
      <vt:lpstr>3.3</vt:lpstr>
      <vt:lpstr>3.4</vt:lpstr>
      <vt:lpstr>3.5</vt:lpstr>
      <vt:lpstr>3.6</vt:lpstr>
      <vt:lpstr>4.1</vt:lpstr>
      <vt:lpstr>4.2</vt:lpstr>
      <vt:lpstr>4.3</vt:lpstr>
      <vt:lpstr>4.4</vt:lpstr>
      <vt:lpstr>4.5</vt:lpstr>
      <vt:lpstr>4.6</vt:lpstr>
      <vt:lpstr>4.7</vt:lpstr>
      <vt:lpstr>4.8</vt:lpstr>
      <vt:lpstr>5.1</vt:lpstr>
      <vt:lpstr>5.2</vt:lpstr>
      <vt:lpstr>5.3</vt:lpstr>
      <vt:lpstr>5.4</vt:lpstr>
      <vt:lpstr>6.1</vt:lpstr>
      <vt:lpstr>7.1</vt:lpstr>
      <vt:lpstr>7.2</vt:lpstr>
      <vt:lpstr>7.3</vt:lpstr>
      <vt:lpstr>7.4</vt:lpstr>
      <vt:lpstr>7.5</vt:lpstr>
      <vt:lpstr>7.6</vt:lpstr>
      <vt:lpstr>8.1</vt:lpstr>
      <vt:lpstr>9.1</vt:lpstr>
      <vt:lpstr>9.2</vt:lpstr>
      <vt:lpstr>9.3</vt:lpstr>
      <vt:lpstr>9.4</vt:lpstr>
      <vt:lpstr>9.5</vt:lpstr>
      <vt:lpstr>9.6</vt:lpstr>
      <vt:lpstr>9.7</vt:lpstr>
      <vt:lpstr>9.8</vt:lpstr>
      <vt:lpstr>9.9</vt:lpstr>
      <vt:lpstr>9.10</vt:lpstr>
      <vt:lpstr>'7.5'!_Toc455482223</vt:lpstr>
      <vt:lpstr>'9.1'!_Toc455495152</vt:lpstr>
      <vt:lpstr>'9.3'!_Toc455495170</vt:lpstr>
      <vt:lpstr>'9.6'!_Toc455495173</vt:lpstr>
      <vt:lpstr>'9.10'!_Toc455495174</vt:lpstr>
      <vt:lpstr>'3.5'!_Toc456777993</vt:lpstr>
      <vt:lpstr>'7.2'!_Toc456778021</vt:lpstr>
      <vt:lpstr>'3.1'!_Toc8205937</vt:lpstr>
      <vt:lpstr>'3.2'!_Toc8205940</vt:lpstr>
      <vt:lpstr>'3.3'!_Toc8205941</vt:lpstr>
      <vt:lpstr>'9.2'!_Toc8247453</vt:lpstr>
      <vt:lpstr>'9.4'!_Toc8247463</vt:lpstr>
      <vt:lpstr>'9.5'!_Toc8247464</vt:lpstr>
      <vt:lpstr>'9.7'!_Toc8247466</vt:lpstr>
      <vt:lpstr>'9.8'!_Toc8247467</vt:lpstr>
      <vt:lpstr>'9.9'!_Toc8247468</vt:lpstr>
      <vt:lpstr>'5.3'!OLE_LINK27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Diana Fields</cp:lastModifiedBy>
  <dcterms:created xsi:type="dcterms:W3CDTF">2022-03-04T14:41:35Z</dcterms:created>
  <dcterms:modified xsi:type="dcterms:W3CDTF">2022-06-15T15:16:18Z</dcterms:modified>
</cp:coreProperties>
</file>