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RP\"/>
    </mc:Choice>
  </mc:AlternateContent>
  <bookViews>
    <workbookView xWindow="0" yWindow="0" windowWidth="19200" windowHeight="102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5" i="1"/>
</calcChain>
</file>

<file path=xl/sharedStrings.xml><?xml version="1.0" encoding="utf-8"?>
<sst xmlns="http://schemas.openxmlformats.org/spreadsheetml/2006/main" count="377" uniqueCount="148">
  <si>
    <t>Award Ranking</t>
  </si>
  <si>
    <t>App</t>
  </si>
  <si>
    <t>Development Name</t>
  </si>
  <si>
    <t>County</t>
  </si>
  <si>
    <t>Contact</t>
  </si>
  <si>
    <t>Applicant Name</t>
  </si>
  <si>
    <t>Eligible</t>
  </si>
  <si>
    <t>Age of Prop Pref</t>
  </si>
  <si>
    <t>FL Job Creation</t>
  </si>
  <si>
    <t>Lottery</t>
  </si>
  <si>
    <t>Non-Profit</t>
  </si>
  <si>
    <t>Units</t>
  </si>
  <si>
    <t>Request Amount</t>
  </si>
  <si>
    <t>75% of Request</t>
  </si>
  <si>
    <t>Initial Reservation</t>
  </si>
  <si>
    <t>Final Award</t>
  </si>
  <si>
    <t>Awarded</t>
  </si>
  <si>
    <t>Withdrawn</t>
  </si>
  <si>
    <t>2016-200M</t>
  </si>
  <si>
    <t>McPines Apartments</t>
  </si>
  <si>
    <t>DeSoto</t>
  </si>
  <si>
    <t>William A Glisson</t>
  </si>
  <si>
    <t>Pines-Cypress, Ltd.</t>
  </si>
  <si>
    <t>Y</t>
  </si>
  <si>
    <t>N</t>
  </si>
  <si>
    <t>2016-209M</t>
  </si>
  <si>
    <t>Kinneret Apartments</t>
  </si>
  <si>
    <t>Orange</t>
  </si>
  <si>
    <t>Laurel C. Macdonald</t>
  </si>
  <si>
    <t>KINNERET, INC.</t>
  </si>
  <si>
    <t>2016-192M</t>
  </si>
  <si>
    <t>Wildwood Townehomes</t>
  </si>
  <si>
    <t>Sumter</t>
  </si>
  <si>
    <t>Wildwood Townehomes, Ltd.</t>
  </si>
  <si>
    <t>2016-212M</t>
  </si>
  <si>
    <t>Middletowne Apartments</t>
  </si>
  <si>
    <t>Clay</t>
  </si>
  <si>
    <t>Rodger L Brown</t>
  </si>
  <si>
    <t>POAH Middletowne Apartments, LLC</t>
  </si>
  <si>
    <t>2016-195M</t>
  </si>
  <si>
    <t>New Hope Community</t>
  </si>
  <si>
    <t>Martin</t>
  </si>
  <si>
    <t>Donna M Carman</t>
  </si>
  <si>
    <t>Indiantown Non Profit Housing, Inc.</t>
  </si>
  <si>
    <t>2016-218M</t>
  </si>
  <si>
    <t>North Grove Apartments</t>
  </si>
  <si>
    <t>Hillsborough</t>
  </si>
  <si>
    <t>Thomas F. Flynn</t>
  </si>
  <si>
    <t>North Grove Associates, Ltd.</t>
  </si>
  <si>
    <t>2016-219M</t>
  </si>
  <si>
    <t>Forest Glen I Apartments</t>
  </si>
  <si>
    <t>Putnam</t>
  </si>
  <si>
    <t>Forest Glen Associates, Ltd.</t>
  </si>
  <si>
    <t>2016-190M</t>
  </si>
  <si>
    <t>Cutler Meadows Glen Apartments</t>
  </si>
  <si>
    <t>Miami-Dade</t>
  </si>
  <si>
    <t>POAH Cutler Meadows, LLC</t>
  </si>
  <si>
    <t>2016-211M</t>
  </si>
  <si>
    <t>Golden Acres Development</t>
  </si>
  <si>
    <t>Broward</t>
  </si>
  <si>
    <t>Gregory A Hyson</t>
  </si>
  <si>
    <t>Housing  Authority  of Pompano Beach</t>
  </si>
  <si>
    <t>2016-205M</t>
  </si>
  <si>
    <t>River Place Apartments</t>
  </si>
  <si>
    <t>Michael A Bulter</t>
  </si>
  <si>
    <t>Meridian River Development Corporation</t>
  </si>
  <si>
    <t>2016-188M</t>
  </si>
  <si>
    <t>Cutler Manor Apartments</t>
  </si>
  <si>
    <t>POAH Cutler Manor, LLC</t>
  </si>
  <si>
    <t>2016-206M</t>
  </si>
  <si>
    <t>Trinity Towers East</t>
  </si>
  <si>
    <t>Brevard</t>
  </si>
  <si>
    <t>Rodger L. Brown</t>
  </si>
  <si>
    <t>POAH Trinity Towers East LLC</t>
  </si>
  <si>
    <t>2016-196M</t>
  </si>
  <si>
    <t>Orangemont Village, Phase II</t>
  </si>
  <si>
    <t>Polk</t>
  </si>
  <si>
    <t>Orangemont Village, Ltd.</t>
  </si>
  <si>
    <t>2016-217M</t>
  </si>
  <si>
    <t>Heritage Manor Apartments</t>
  </si>
  <si>
    <t>Jefferson</t>
  </si>
  <si>
    <t>Monticello Elderly Housing, Ltd.</t>
  </si>
  <si>
    <t>2016-208M</t>
  </si>
  <si>
    <t>Trinity Towers South</t>
  </si>
  <si>
    <t>Trinity Towers South Preservation Associates LLLP</t>
  </si>
  <si>
    <t>2016-191M</t>
  </si>
  <si>
    <t>Kissimmee Homes Apartments</t>
  </si>
  <si>
    <t>Osceola</t>
  </si>
  <si>
    <t>Kissimmee Homes, Ltd.</t>
  </si>
  <si>
    <t>2016-210M</t>
  </si>
  <si>
    <t>Palm Grove</t>
  </si>
  <si>
    <t>Palm Beach</t>
  </si>
  <si>
    <t>Brianne E Heffner</t>
  </si>
  <si>
    <t>Palm Grove Affordable LLC</t>
  </si>
  <si>
    <t>2016-202M</t>
  </si>
  <si>
    <t>Meridian River Apartments</t>
  </si>
  <si>
    <t>Michael A Butler</t>
  </si>
  <si>
    <t>2016-220M</t>
  </si>
  <si>
    <t>Hilltop I Apartments</t>
  </si>
  <si>
    <t>Marion</t>
  </si>
  <si>
    <t>Flynn Management Corporation</t>
  </si>
  <si>
    <t>2016-204M</t>
  </si>
  <si>
    <t>Hudson Estates</t>
  </si>
  <si>
    <t>Pasco</t>
  </si>
  <si>
    <t>Hudson Affordable LLC</t>
  </si>
  <si>
    <t>2016-199M</t>
  </si>
  <si>
    <t>Eastwood Meadows</t>
  </si>
  <si>
    <t>Alachua</t>
  </si>
  <si>
    <t>Pamela E. Davis</t>
  </si>
  <si>
    <t>Gainesville Housing Development and Management Corporation</t>
  </si>
  <si>
    <t>2016-189M</t>
  </si>
  <si>
    <t>Palm City Garden Apartments</t>
  </si>
  <si>
    <t>Lee</t>
  </si>
  <si>
    <t>Audrea I Anderson</t>
  </si>
  <si>
    <t>Dunbar Improvement Association, Inc</t>
  </si>
  <si>
    <t>2016-197M</t>
  </si>
  <si>
    <t>Christian Manor</t>
  </si>
  <si>
    <t>Paul J. Ponte</t>
  </si>
  <si>
    <t>Christian Manor, Inc.</t>
  </si>
  <si>
    <t>2016-201M</t>
  </si>
  <si>
    <t>Park Place Apartments</t>
  </si>
  <si>
    <t>Pedro F. Rodriguez</t>
  </si>
  <si>
    <t>Spinal Cord Living Assistance Development, Inc.</t>
  </si>
  <si>
    <t>2016-203M</t>
  </si>
  <si>
    <t>The Oaks at Pompano, Ltd.</t>
  </si>
  <si>
    <t>Jorge Lopez</t>
  </si>
  <si>
    <t>2016-214M</t>
  </si>
  <si>
    <t>Golden Associates, Ltd.</t>
  </si>
  <si>
    <t>2016-216M</t>
  </si>
  <si>
    <t>Golden Associates II, Ltd.</t>
  </si>
  <si>
    <t>2016-198M</t>
  </si>
  <si>
    <t>Tall Pines</t>
  </si>
  <si>
    <t>Hendry</t>
  </si>
  <si>
    <t>David A Skrocki</t>
  </si>
  <si>
    <t>National Development Foundation, Inc.</t>
  </si>
  <si>
    <t>2016-193M</t>
  </si>
  <si>
    <t>Maxwell Garden Apartments</t>
  </si>
  <si>
    <t>Helaine M Blum</t>
  </si>
  <si>
    <t>Grand Avenue Economic Community Development Corp.</t>
  </si>
  <si>
    <t>2016-213M</t>
  </si>
  <si>
    <t>Villa Hermosa, Ltd.</t>
  </si>
  <si>
    <t>2016-194M</t>
  </si>
  <si>
    <t>New Hope Community, Phase ll</t>
  </si>
  <si>
    <t>2016-215M</t>
  </si>
  <si>
    <t>Grove Pointe Limited Partnership</t>
  </si>
  <si>
    <t>Waiting List</t>
  </si>
  <si>
    <t>First Round of Reservations - December 2015</t>
  </si>
  <si>
    <t>Second Round of Reservations - March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</si>
</sst>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###0;###0"/>
    <numFmt numFmtId="165" formatCode="#,##0.00;#,##0.00"/>
    <numFmt numFmtId="166" formatCode="_(&quot;$&quot;* #,##0_);_(&quot;$&quot;* \(#,##0\);_(&quot;$&quot;* &quot;-&quot;??_);_(@_)"/>
    <numFmt numFmtId="167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view="pageLayout" topLeftCell="D2" zoomScale="85" zoomScaleNormal="100" zoomScalePageLayoutView="85" workbookViewId="0">
      <selection activeCell="O13" sqref="O13:O14"/>
    </sheetView>
  </sheetViews>
  <sheetFormatPr defaultRowHeight="14.4" x14ac:dyDescent="0.3"/>
  <cols>
    <col min="2" max="2" width="10.33203125" bestFit="1" customWidth="1"/>
    <col min="3" max="3" width="25.6640625" customWidth="1"/>
    <col min="4" max="4" width="11.109375" bestFit="1" customWidth="1"/>
    <col min="5" max="5" width="17.88671875" bestFit="1" customWidth="1"/>
    <col min="6" max="6" width="54" bestFit="1" customWidth="1"/>
    <col min="7" max="7" width="6.6640625" bestFit="1" customWidth="1"/>
    <col min="8" max="8" width="14.33203125" bestFit="1" customWidth="1"/>
    <col min="9" max="9" width="13.5546875" bestFit="1" customWidth="1"/>
    <col min="10" max="10" width="6.88671875" bestFit="1" customWidth="1"/>
    <col min="11" max="11" width="9.6640625" bestFit="1" customWidth="1"/>
    <col min="13" max="13" width="14.5546875" bestFit="1" customWidth="1"/>
    <col min="14" max="14" width="13.77734375" bestFit="1" customWidth="1"/>
    <col min="15" max="15" width="15.88671875" bestFit="1" customWidth="1"/>
    <col min="16" max="16" width="13.6640625" bestFit="1" customWidth="1"/>
    <col min="18" max="18" width="10" hidden="1" customWidth="1"/>
  </cols>
  <sheetData>
    <row r="1" spans="1:1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3" spans="1:18" x14ac:dyDescent="0.3">
      <c r="A3" s="8" t="s">
        <v>146</v>
      </c>
      <c r="B3" s="8"/>
      <c r="C3" s="8"/>
      <c r="D3" s="8"/>
      <c r="E3" s="8"/>
      <c r="F3" s="8"/>
    </row>
    <row r="4" spans="1:18" x14ac:dyDescent="0.3">
      <c r="A4" s="1">
        <v>1</v>
      </c>
      <c r="B4" t="s">
        <v>18</v>
      </c>
      <c r="C4" t="s">
        <v>19</v>
      </c>
      <c r="D4" t="s">
        <v>20</v>
      </c>
      <c r="E4" t="s">
        <v>21</v>
      </c>
      <c r="F4" t="s">
        <v>22</v>
      </c>
      <c r="G4" s="4" t="s">
        <v>23</v>
      </c>
      <c r="H4" s="4" t="s">
        <v>23</v>
      </c>
      <c r="I4" s="4" t="s">
        <v>23</v>
      </c>
      <c r="J4" s="5">
        <v>1</v>
      </c>
      <c r="K4" s="4" t="s">
        <v>24</v>
      </c>
      <c r="L4" s="5">
        <v>64</v>
      </c>
      <c r="M4" s="6">
        <v>960000</v>
      </c>
      <c r="N4" s="6">
        <v>720000</v>
      </c>
      <c r="O4" s="6">
        <v>960000</v>
      </c>
      <c r="P4" s="6">
        <v>960000</v>
      </c>
      <c r="Q4" s="1" t="s">
        <v>23</v>
      </c>
      <c r="R4" s="1" t="s">
        <v>24</v>
      </c>
    </row>
    <row r="5" spans="1:18" x14ac:dyDescent="0.3">
      <c r="A5" s="1">
        <v>2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s="4" t="s">
        <v>23</v>
      </c>
      <c r="H5" s="4" t="s">
        <v>23</v>
      </c>
      <c r="I5" s="4" t="s">
        <v>23</v>
      </c>
      <c r="J5" s="5">
        <v>2</v>
      </c>
      <c r="K5" s="4" t="s">
        <v>24</v>
      </c>
      <c r="L5" s="5">
        <v>168</v>
      </c>
      <c r="M5" s="6">
        <v>2500000</v>
      </c>
      <c r="N5" s="6">
        <v>1875000</v>
      </c>
      <c r="O5" s="6">
        <v>2500000</v>
      </c>
      <c r="P5" s="6">
        <f>2239452+10000</f>
        <v>2249452</v>
      </c>
      <c r="Q5" s="1" t="s">
        <v>23</v>
      </c>
      <c r="R5" s="1" t="s">
        <v>24</v>
      </c>
    </row>
    <row r="6" spans="1:18" x14ac:dyDescent="0.3">
      <c r="A6" s="1">
        <v>3</v>
      </c>
      <c r="B6" t="s">
        <v>30</v>
      </c>
      <c r="C6" t="s">
        <v>31</v>
      </c>
      <c r="D6" t="s">
        <v>32</v>
      </c>
      <c r="E6" t="s">
        <v>21</v>
      </c>
      <c r="F6" t="s">
        <v>33</v>
      </c>
      <c r="G6" s="4" t="s">
        <v>23</v>
      </c>
      <c r="H6" s="4" t="s">
        <v>23</v>
      </c>
      <c r="I6" s="4" t="s">
        <v>23</v>
      </c>
      <c r="J6" s="5">
        <v>4</v>
      </c>
      <c r="K6" s="4" t="s">
        <v>24</v>
      </c>
      <c r="L6" s="5">
        <v>30</v>
      </c>
      <c r="M6" s="6">
        <v>450000</v>
      </c>
      <c r="N6" s="6">
        <v>337500</v>
      </c>
      <c r="O6" s="6">
        <v>450000</v>
      </c>
      <c r="P6" s="6">
        <f>439810+10000</f>
        <v>449810</v>
      </c>
      <c r="Q6" s="1" t="s">
        <v>23</v>
      </c>
      <c r="R6" s="1" t="s">
        <v>24</v>
      </c>
    </row>
    <row r="7" spans="1:18" x14ac:dyDescent="0.3">
      <c r="A7" s="1">
        <v>4</v>
      </c>
      <c r="B7" t="s">
        <v>34</v>
      </c>
      <c r="C7" t="s">
        <v>35</v>
      </c>
      <c r="D7" t="s">
        <v>36</v>
      </c>
      <c r="E7" t="s">
        <v>37</v>
      </c>
      <c r="F7" t="s">
        <v>38</v>
      </c>
      <c r="G7" s="4" t="s">
        <v>23</v>
      </c>
      <c r="H7" s="4" t="s">
        <v>23</v>
      </c>
      <c r="I7" s="4" t="s">
        <v>23</v>
      </c>
      <c r="J7" s="5">
        <v>5</v>
      </c>
      <c r="K7" s="4" t="s">
        <v>23</v>
      </c>
      <c r="L7" s="5">
        <v>100</v>
      </c>
      <c r="M7" s="6">
        <v>1500000</v>
      </c>
      <c r="N7" s="6">
        <v>1125000</v>
      </c>
      <c r="O7" s="6">
        <v>1500000</v>
      </c>
      <c r="P7" s="6">
        <v>263151</v>
      </c>
      <c r="Q7" s="1" t="s">
        <v>23</v>
      </c>
      <c r="R7" s="1" t="s">
        <v>24</v>
      </c>
    </row>
    <row r="8" spans="1:18" x14ac:dyDescent="0.3">
      <c r="A8" s="1">
        <v>5</v>
      </c>
      <c r="B8" t="s">
        <v>39</v>
      </c>
      <c r="C8" t="s">
        <v>40</v>
      </c>
      <c r="D8" t="s">
        <v>41</v>
      </c>
      <c r="E8" t="s">
        <v>42</v>
      </c>
      <c r="F8" t="s">
        <v>43</v>
      </c>
      <c r="G8" s="4" t="s">
        <v>23</v>
      </c>
      <c r="H8" s="4" t="s">
        <v>23</v>
      </c>
      <c r="I8" s="4" t="s">
        <v>23</v>
      </c>
      <c r="J8" s="5">
        <v>8</v>
      </c>
      <c r="K8" s="4" t="s">
        <v>23</v>
      </c>
      <c r="L8" s="5">
        <v>60</v>
      </c>
      <c r="M8" s="6">
        <v>900000</v>
      </c>
      <c r="N8" s="6">
        <v>675000</v>
      </c>
      <c r="O8" s="6">
        <v>900000</v>
      </c>
      <c r="P8" s="6">
        <v>893905</v>
      </c>
      <c r="Q8" s="1" t="s">
        <v>23</v>
      </c>
      <c r="R8" s="1" t="s">
        <v>24</v>
      </c>
    </row>
    <row r="9" spans="1:18" x14ac:dyDescent="0.3">
      <c r="A9" s="1">
        <v>6</v>
      </c>
      <c r="B9" t="s">
        <v>44</v>
      </c>
      <c r="C9" t="s">
        <v>45</v>
      </c>
      <c r="D9" t="s">
        <v>46</v>
      </c>
      <c r="E9" t="s">
        <v>47</v>
      </c>
      <c r="F9" t="s">
        <v>48</v>
      </c>
      <c r="G9" s="4" t="s">
        <v>23</v>
      </c>
      <c r="H9" s="4" t="s">
        <v>23</v>
      </c>
      <c r="I9" s="4" t="s">
        <v>23</v>
      </c>
      <c r="J9" s="5">
        <v>12</v>
      </c>
      <c r="K9" s="4" t="s">
        <v>24</v>
      </c>
      <c r="L9" s="5">
        <v>31</v>
      </c>
      <c r="M9" s="6">
        <v>465000</v>
      </c>
      <c r="N9" s="6">
        <v>348750</v>
      </c>
      <c r="O9" s="6">
        <v>465000</v>
      </c>
      <c r="P9" s="3" t="s">
        <v>17</v>
      </c>
      <c r="Q9" s="1" t="s">
        <v>23</v>
      </c>
      <c r="R9" s="1" t="s">
        <v>23</v>
      </c>
    </row>
    <row r="10" spans="1:18" x14ac:dyDescent="0.3">
      <c r="A10" s="1">
        <v>7</v>
      </c>
      <c r="B10" t="s">
        <v>49</v>
      </c>
      <c r="C10" t="s">
        <v>50</v>
      </c>
      <c r="D10" t="s">
        <v>51</v>
      </c>
      <c r="E10" t="s">
        <v>47</v>
      </c>
      <c r="F10" t="s">
        <v>52</v>
      </c>
      <c r="G10" s="4" t="s">
        <v>23</v>
      </c>
      <c r="H10" s="4" t="s">
        <v>23</v>
      </c>
      <c r="I10" s="4" t="s">
        <v>23</v>
      </c>
      <c r="J10" s="5">
        <v>14</v>
      </c>
      <c r="K10" s="4" t="s">
        <v>24</v>
      </c>
      <c r="L10" s="5">
        <v>33</v>
      </c>
      <c r="M10" s="6">
        <v>495000</v>
      </c>
      <c r="N10" s="6">
        <v>371250</v>
      </c>
      <c r="O10" s="6">
        <v>495000</v>
      </c>
      <c r="P10" s="3" t="s">
        <v>17</v>
      </c>
      <c r="Q10" s="1" t="s">
        <v>23</v>
      </c>
      <c r="R10" s="1" t="s">
        <v>23</v>
      </c>
    </row>
    <row r="11" spans="1:18" x14ac:dyDescent="0.3">
      <c r="A11" s="1"/>
      <c r="G11" s="7"/>
      <c r="H11" s="7"/>
      <c r="I11" s="7"/>
      <c r="J11" s="5"/>
      <c r="K11" s="7"/>
      <c r="L11" s="5"/>
      <c r="M11" s="6"/>
      <c r="N11" s="6"/>
      <c r="O11" s="6"/>
      <c r="P11" s="3"/>
      <c r="Q11" s="1"/>
      <c r="R11" s="1"/>
    </row>
    <row r="12" spans="1:18" x14ac:dyDescent="0.3">
      <c r="A12" s="8" t="s">
        <v>147</v>
      </c>
      <c r="B12" s="8"/>
      <c r="C12" s="8"/>
      <c r="D12" s="8"/>
      <c r="E12" s="8"/>
      <c r="F12" s="8"/>
      <c r="G12" s="7"/>
      <c r="H12" s="7"/>
      <c r="I12" s="7"/>
      <c r="J12" s="5"/>
      <c r="K12" s="7"/>
      <c r="L12" s="5"/>
      <c r="M12" s="6"/>
      <c r="N12" s="6"/>
      <c r="O12" s="6"/>
      <c r="P12" s="3"/>
      <c r="Q12" s="1"/>
      <c r="R12" s="1"/>
    </row>
    <row r="13" spans="1:18" x14ac:dyDescent="0.3">
      <c r="A13" s="1">
        <v>8</v>
      </c>
      <c r="B13" t="s">
        <v>53</v>
      </c>
      <c r="C13" t="s">
        <v>54</v>
      </c>
      <c r="D13" t="s">
        <v>55</v>
      </c>
      <c r="E13" t="s">
        <v>37</v>
      </c>
      <c r="F13" t="s">
        <v>56</v>
      </c>
      <c r="G13" s="7" t="s">
        <v>23</v>
      </c>
      <c r="H13" s="7" t="s">
        <v>23</v>
      </c>
      <c r="I13" s="7" t="s">
        <v>23</v>
      </c>
      <c r="J13" s="5">
        <v>11</v>
      </c>
      <c r="K13" s="7" t="s">
        <v>23</v>
      </c>
      <c r="L13" s="5">
        <v>225</v>
      </c>
      <c r="M13" s="6">
        <v>2500000</v>
      </c>
      <c r="N13" s="6">
        <v>1875000</v>
      </c>
      <c r="O13" s="6">
        <v>2500000</v>
      </c>
      <c r="P13" s="2"/>
      <c r="Q13" s="1" t="s">
        <v>23</v>
      </c>
      <c r="R13" s="1" t="s">
        <v>24</v>
      </c>
    </row>
    <row r="14" spans="1:18" x14ac:dyDescent="0.3">
      <c r="A14" s="1">
        <v>28</v>
      </c>
      <c r="B14" t="s">
        <v>130</v>
      </c>
      <c r="C14" t="s">
        <v>131</v>
      </c>
      <c r="D14" t="s">
        <v>132</v>
      </c>
      <c r="E14" t="s">
        <v>133</v>
      </c>
      <c r="F14" t="s">
        <v>134</v>
      </c>
      <c r="G14" s="7" t="s">
        <v>23</v>
      </c>
      <c r="H14" s="7" t="s">
        <v>24</v>
      </c>
      <c r="I14" s="7" t="s">
        <v>23</v>
      </c>
      <c r="J14" s="5">
        <v>13</v>
      </c>
      <c r="K14" s="7" t="s">
        <v>23</v>
      </c>
      <c r="L14" s="5">
        <v>39</v>
      </c>
      <c r="M14" s="6">
        <v>585000</v>
      </c>
      <c r="N14" s="6">
        <v>438750</v>
      </c>
      <c r="O14" s="6">
        <v>496355</v>
      </c>
      <c r="P14" s="2"/>
      <c r="Q14" s="1" t="s">
        <v>23</v>
      </c>
      <c r="R14" s="1" t="s">
        <v>24</v>
      </c>
    </row>
    <row r="15" spans="1:18" x14ac:dyDescent="0.3">
      <c r="A15" s="1"/>
      <c r="G15" s="7"/>
      <c r="H15" s="7"/>
      <c r="I15" s="7"/>
      <c r="J15" s="5"/>
      <c r="K15" s="7"/>
      <c r="L15" s="5"/>
      <c r="M15" s="6"/>
      <c r="N15" s="6"/>
      <c r="O15" s="6"/>
      <c r="P15" s="3"/>
      <c r="Q15" s="1"/>
      <c r="R15" s="1"/>
    </row>
    <row r="16" spans="1:18" x14ac:dyDescent="0.3">
      <c r="A16" s="1"/>
      <c r="G16" s="7"/>
      <c r="H16" s="7"/>
      <c r="I16" s="7"/>
      <c r="J16" s="5"/>
      <c r="K16" s="7"/>
      <c r="L16" s="5"/>
      <c r="M16" s="6"/>
      <c r="N16" s="6"/>
      <c r="O16" s="6"/>
      <c r="P16" s="3"/>
      <c r="Q16" s="1"/>
      <c r="R16" s="1"/>
    </row>
    <row r="17" spans="1:18" x14ac:dyDescent="0.3">
      <c r="A17" s="1"/>
      <c r="G17" s="7"/>
      <c r="H17" s="7"/>
      <c r="I17" s="7"/>
      <c r="J17" s="5"/>
      <c r="K17" s="7"/>
      <c r="L17" s="5"/>
      <c r="M17" s="6"/>
      <c r="N17" s="6"/>
      <c r="O17" s="6"/>
      <c r="P17" s="3"/>
      <c r="Q17" s="1"/>
      <c r="R17" s="1"/>
    </row>
    <row r="18" spans="1:18" x14ac:dyDescent="0.3">
      <c r="A18" s="1"/>
      <c r="G18" s="4"/>
      <c r="H18" s="4"/>
      <c r="I18" s="4"/>
      <c r="J18" s="5"/>
      <c r="K18" s="4"/>
      <c r="L18" s="5"/>
      <c r="M18" s="6"/>
      <c r="N18" s="6"/>
      <c r="O18" s="6"/>
      <c r="P18" s="3"/>
      <c r="Q18" s="1"/>
      <c r="R18" s="1"/>
    </row>
    <row r="19" spans="1:18" x14ac:dyDescent="0.3">
      <c r="A19" s="8" t="s">
        <v>145</v>
      </c>
      <c r="B19" s="8"/>
      <c r="C19" s="8"/>
      <c r="D19" s="8"/>
      <c r="E19" s="8"/>
      <c r="F19" s="8"/>
      <c r="G19" s="4"/>
      <c r="H19" s="4"/>
      <c r="I19" s="4"/>
      <c r="J19" s="5"/>
      <c r="K19" s="4"/>
      <c r="L19" s="5"/>
      <c r="M19" s="6"/>
      <c r="N19" s="6"/>
      <c r="O19" s="6"/>
      <c r="P19" s="3"/>
      <c r="Q19" s="1"/>
      <c r="R19" s="1"/>
    </row>
    <row r="20" spans="1:18" x14ac:dyDescent="0.3">
      <c r="A20" s="1">
        <v>9</v>
      </c>
      <c r="B20" t="s">
        <v>57</v>
      </c>
      <c r="C20" t="s">
        <v>58</v>
      </c>
      <c r="D20" t="s">
        <v>59</v>
      </c>
      <c r="E20" t="s">
        <v>60</v>
      </c>
      <c r="F20" t="s">
        <v>61</v>
      </c>
      <c r="G20" s="4" t="s">
        <v>23</v>
      </c>
      <c r="H20" s="4" t="s">
        <v>23</v>
      </c>
      <c r="I20" s="4" t="s">
        <v>23</v>
      </c>
      <c r="J20" s="5">
        <v>15</v>
      </c>
      <c r="K20" s="4" t="s">
        <v>23</v>
      </c>
      <c r="L20" s="5">
        <v>174</v>
      </c>
      <c r="M20" s="6">
        <v>2500000</v>
      </c>
      <c r="N20" s="6">
        <v>1875000</v>
      </c>
      <c r="O20" s="2"/>
      <c r="P20" s="2"/>
      <c r="Q20" s="1" t="s">
        <v>24</v>
      </c>
      <c r="R20" s="1" t="s">
        <v>24</v>
      </c>
    </row>
    <row r="21" spans="1:18" x14ac:dyDescent="0.3">
      <c r="A21" s="1">
        <v>10</v>
      </c>
      <c r="B21" t="s">
        <v>62</v>
      </c>
      <c r="C21" t="s">
        <v>63</v>
      </c>
      <c r="D21" t="s">
        <v>46</v>
      </c>
      <c r="E21" t="s">
        <v>64</v>
      </c>
      <c r="F21" t="s">
        <v>65</v>
      </c>
      <c r="G21" s="4" t="s">
        <v>23</v>
      </c>
      <c r="H21" s="4" t="s">
        <v>23</v>
      </c>
      <c r="I21" s="4" t="s">
        <v>23</v>
      </c>
      <c r="J21" s="5">
        <v>18</v>
      </c>
      <c r="K21" s="4" t="s">
        <v>24</v>
      </c>
      <c r="L21" s="5">
        <v>120</v>
      </c>
      <c r="M21" s="6">
        <v>1800000</v>
      </c>
      <c r="N21" s="6">
        <v>1350000</v>
      </c>
      <c r="O21" s="2"/>
      <c r="P21" s="2"/>
      <c r="Q21" s="1" t="s">
        <v>24</v>
      </c>
      <c r="R21" s="1" t="s">
        <v>24</v>
      </c>
    </row>
    <row r="22" spans="1:18" x14ac:dyDescent="0.3">
      <c r="A22" s="1">
        <v>11</v>
      </c>
      <c r="B22" t="s">
        <v>66</v>
      </c>
      <c r="C22" t="s">
        <v>67</v>
      </c>
      <c r="D22" t="s">
        <v>55</v>
      </c>
      <c r="E22" t="s">
        <v>37</v>
      </c>
      <c r="F22" t="s">
        <v>68</v>
      </c>
      <c r="G22" s="4" t="s">
        <v>23</v>
      </c>
      <c r="H22" s="4" t="s">
        <v>23</v>
      </c>
      <c r="I22" s="4" t="s">
        <v>23</v>
      </c>
      <c r="J22" s="5">
        <v>19</v>
      </c>
      <c r="K22" s="4" t="s">
        <v>23</v>
      </c>
      <c r="L22" s="5">
        <v>219</v>
      </c>
      <c r="M22" s="6">
        <v>2500000</v>
      </c>
      <c r="N22" s="6">
        <v>1875000</v>
      </c>
      <c r="O22" s="6"/>
      <c r="P22" s="2"/>
      <c r="Q22" s="1" t="s">
        <v>24</v>
      </c>
      <c r="R22" s="1" t="s">
        <v>24</v>
      </c>
    </row>
    <row r="23" spans="1:18" x14ac:dyDescent="0.3">
      <c r="A23" s="1">
        <v>12</v>
      </c>
      <c r="B23" t="s">
        <v>69</v>
      </c>
      <c r="C23" t="s">
        <v>70</v>
      </c>
      <c r="D23" t="s">
        <v>71</v>
      </c>
      <c r="E23" t="s">
        <v>72</v>
      </c>
      <c r="F23" t="s">
        <v>73</v>
      </c>
      <c r="G23" s="4" t="s">
        <v>23</v>
      </c>
      <c r="H23" s="4" t="s">
        <v>23</v>
      </c>
      <c r="I23" s="4" t="s">
        <v>23</v>
      </c>
      <c r="J23" s="5">
        <v>20</v>
      </c>
      <c r="K23" s="4" t="s">
        <v>23</v>
      </c>
      <c r="L23" s="5">
        <v>156</v>
      </c>
      <c r="M23" s="6">
        <v>2340000</v>
      </c>
      <c r="N23" s="6">
        <v>1755000</v>
      </c>
      <c r="O23" s="2"/>
      <c r="P23" s="2"/>
      <c r="Q23" s="1" t="s">
        <v>24</v>
      </c>
      <c r="R23" s="1" t="s">
        <v>24</v>
      </c>
    </row>
    <row r="24" spans="1:18" x14ac:dyDescent="0.3">
      <c r="A24" s="1">
        <v>13</v>
      </c>
      <c r="B24" t="s">
        <v>74</v>
      </c>
      <c r="C24" t="s">
        <v>75</v>
      </c>
      <c r="D24" t="s">
        <v>76</v>
      </c>
      <c r="E24" t="s">
        <v>21</v>
      </c>
      <c r="F24" t="s">
        <v>77</v>
      </c>
      <c r="G24" s="4" t="s">
        <v>23</v>
      </c>
      <c r="H24" s="4" t="s">
        <v>23</v>
      </c>
      <c r="I24" s="4" t="s">
        <v>23</v>
      </c>
      <c r="J24" s="5">
        <v>21</v>
      </c>
      <c r="K24" s="4" t="s">
        <v>24</v>
      </c>
      <c r="L24" s="5">
        <v>53</v>
      </c>
      <c r="M24" s="6">
        <v>795000</v>
      </c>
      <c r="N24" s="6">
        <v>596250</v>
      </c>
      <c r="O24" s="2"/>
      <c r="P24" s="2"/>
      <c r="Q24" s="1" t="s">
        <v>24</v>
      </c>
      <c r="R24" s="1" t="s">
        <v>24</v>
      </c>
    </row>
    <row r="25" spans="1:18" x14ac:dyDescent="0.3">
      <c r="A25" s="1">
        <v>14</v>
      </c>
      <c r="B25" t="s">
        <v>78</v>
      </c>
      <c r="C25" t="s">
        <v>79</v>
      </c>
      <c r="D25" t="s">
        <v>80</v>
      </c>
      <c r="E25" t="s">
        <v>47</v>
      </c>
      <c r="F25" t="s">
        <v>81</v>
      </c>
      <c r="G25" s="4" t="s">
        <v>23</v>
      </c>
      <c r="H25" s="4" t="s">
        <v>23</v>
      </c>
      <c r="I25" s="4" t="s">
        <v>23</v>
      </c>
      <c r="J25" s="5">
        <v>22</v>
      </c>
      <c r="K25" s="4" t="s">
        <v>24</v>
      </c>
      <c r="L25" s="5">
        <v>36</v>
      </c>
      <c r="M25" s="6">
        <v>540000</v>
      </c>
      <c r="N25" s="6">
        <v>405000</v>
      </c>
      <c r="O25" s="2"/>
      <c r="P25" s="2" t="s">
        <v>17</v>
      </c>
      <c r="Q25" s="1" t="s">
        <v>24</v>
      </c>
      <c r="R25" s="1" t="s">
        <v>23</v>
      </c>
    </row>
    <row r="26" spans="1:18" x14ac:dyDescent="0.3">
      <c r="A26" s="1">
        <v>15</v>
      </c>
      <c r="B26" t="s">
        <v>82</v>
      </c>
      <c r="C26" t="s">
        <v>83</v>
      </c>
      <c r="D26" t="s">
        <v>71</v>
      </c>
      <c r="E26" t="s">
        <v>72</v>
      </c>
      <c r="F26" t="s">
        <v>84</v>
      </c>
      <c r="G26" s="4" t="s">
        <v>23</v>
      </c>
      <c r="H26" s="4" t="s">
        <v>23</v>
      </c>
      <c r="I26" s="4" t="s">
        <v>23</v>
      </c>
      <c r="J26" s="5">
        <v>23</v>
      </c>
      <c r="K26" s="4" t="s">
        <v>23</v>
      </c>
      <c r="L26" s="5">
        <v>162</v>
      </c>
      <c r="M26" s="6">
        <v>2430000</v>
      </c>
      <c r="N26" s="6">
        <v>1822500</v>
      </c>
      <c r="O26" s="2"/>
      <c r="P26" s="2"/>
      <c r="Q26" s="1" t="s">
        <v>24</v>
      </c>
      <c r="R26" s="1" t="s">
        <v>24</v>
      </c>
    </row>
    <row r="27" spans="1:18" x14ac:dyDescent="0.3">
      <c r="A27" s="1">
        <v>16</v>
      </c>
      <c r="B27" t="s">
        <v>85</v>
      </c>
      <c r="C27" t="s">
        <v>86</v>
      </c>
      <c r="D27" t="s">
        <v>87</v>
      </c>
      <c r="E27" t="s">
        <v>21</v>
      </c>
      <c r="F27" t="s">
        <v>88</v>
      </c>
      <c r="G27" s="4" t="s">
        <v>23</v>
      </c>
      <c r="H27" s="4" t="s">
        <v>23</v>
      </c>
      <c r="I27" s="4" t="s">
        <v>23</v>
      </c>
      <c r="J27" s="5">
        <v>24</v>
      </c>
      <c r="K27" s="4" t="s">
        <v>24</v>
      </c>
      <c r="L27" s="5">
        <v>105</v>
      </c>
      <c r="M27" s="6">
        <v>1575000</v>
      </c>
      <c r="N27" s="6">
        <v>1181250</v>
      </c>
      <c r="O27" s="2"/>
      <c r="P27" s="2"/>
      <c r="Q27" s="1" t="s">
        <v>24</v>
      </c>
      <c r="R27" s="1" t="s">
        <v>24</v>
      </c>
    </row>
    <row r="28" spans="1:18" x14ac:dyDescent="0.3">
      <c r="A28" s="1">
        <v>17</v>
      </c>
      <c r="B28" t="s">
        <v>89</v>
      </c>
      <c r="C28" t="s">
        <v>90</v>
      </c>
      <c r="D28" t="s">
        <v>91</v>
      </c>
      <c r="E28" t="s">
        <v>92</v>
      </c>
      <c r="F28" t="s">
        <v>93</v>
      </c>
      <c r="G28" s="4" t="s">
        <v>23</v>
      </c>
      <c r="H28" s="4" t="s">
        <v>23</v>
      </c>
      <c r="I28" s="4" t="s">
        <v>23</v>
      </c>
      <c r="J28" s="5">
        <v>25</v>
      </c>
      <c r="K28" s="4" t="s">
        <v>24</v>
      </c>
      <c r="L28" s="5">
        <v>150</v>
      </c>
      <c r="M28" s="6">
        <v>2250000</v>
      </c>
      <c r="N28" s="6">
        <v>1687500</v>
      </c>
      <c r="O28" s="2"/>
      <c r="P28" s="2"/>
      <c r="Q28" s="1" t="s">
        <v>24</v>
      </c>
      <c r="R28" s="1" t="s">
        <v>24</v>
      </c>
    </row>
    <row r="29" spans="1:18" x14ac:dyDescent="0.3">
      <c r="A29" s="1">
        <v>18</v>
      </c>
      <c r="B29" t="s">
        <v>94</v>
      </c>
      <c r="C29" t="s">
        <v>95</v>
      </c>
      <c r="D29" t="s">
        <v>46</v>
      </c>
      <c r="E29" t="s">
        <v>96</v>
      </c>
      <c r="F29" t="s">
        <v>65</v>
      </c>
      <c r="G29" s="4" t="s">
        <v>23</v>
      </c>
      <c r="H29" s="4" t="s">
        <v>23</v>
      </c>
      <c r="I29" s="4" t="s">
        <v>23</v>
      </c>
      <c r="J29" s="5">
        <v>26</v>
      </c>
      <c r="K29" s="4" t="s">
        <v>24</v>
      </c>
      <c r="L29" s="5">
        <v>280</v>
      </c>
      <c r="M29" s="6">
        <v>2500000</v>
      </c>
      <c r="N29" s="6">
        <v>1875000</v>
      </c>
      <c r="O29" s="2"/>
      <c r="P29" s="2"/>
      <c r="Q29" s="1" t="s">
        <v>24</v>
      </c>
      <c r="R29" s="1" t="s">
        <v>24</v>
      </c>
    </row>
    <row r="30" spans="1:18" x14ac:dyDescent="0.3">
      <c r="A30" s="1">
        <v>19</v>
      </c>
      <c r="B30" t="s">
        <v>97</v>
      </c>
      <c r="C30" t="s">
        <v>98</v>
      </c>
      <c r="D30" t="s">
        <v>99</v>
      </c>
      <c r="E30" t="s">
        <v>47</v>
      </c>
      <c r="F30" t="s">
        <v>100</v>
      </c>
      <c r="G30" s="4" t="s">
        <v>23</v>
      </c>
      <c r="H30" s="4" t="s">
        <v>23</v>
      </c>
      <c r="I30" s="4" t="s">
        <v>23</v>
      </c>
      <c r="J30" s="5">
        <v>27</v>
      </c>
      <c r="K30" s="4" t="s">
        <v>24</v>
      </c>
      <c r="L30" s="5">
        <v>36</v>
      </c>
      <c r="M30" s="6">
        <v>540000</v>
      </c>
      <c r="N30" s="6">
        <v>405000</v>
      </c>
      <c r="O30" s="2"/>
      <c r="P30" s="2" t="s">
        <v>17</v>
      </c>
      <c r="Q30" s="1" t="s">
        <v>24</v>
      </c>
      <c r="R30" s="1" t="s">
        <v>23</v>
      </c>
    </row>
    <row r="31" spans="1:18" x14ac:dyDescent="0.3">
      <c r="A31" s="1">
        <v>20</v>
      </c>
      <c r="B31" t="s">
        <v>101</v>
      </c>
      <c r="C31" t="s">
        <v>102</v>
      </c>
      <c r="D31" t="s">
        <v>103</v>
      </c>
      <c r="E31" t="s">
        <v>92</v>
      </c>
      <c r="F31" t="s">
        <v>104</v>
      </c>
      <c r="G31" s="4" t="s">
        <v>23</v>
      </c>
      <c r="H31" s="4" t="s">
        <v>23</v>
      </c>
      <c r="I31" s="4" t="s">
        <v>23</v>
      </c>
      <c r="J31" s="5">
        <v>28</v>
      </c>
      <c r="K31" s="4" t="s">
        <v>24</v>
      </c>
      <c r="L31" s="5">
        <v>52</v>
      </c>
      <c r="M31" s="6">
        <v>780000</v>
      </c>
      <c r="N31" s="6">
        <v>585000</v>
      </c>
      <c r="O31" s="2"/>
      <c r="P31" s="2"/>
      <c r="Q31" s="1" t="s">
        <v>24</v>
      </c>
      <c r="R31" s="1" t="s">
        <v>24</v>
      </c>
    </row>
    <row r="32" spans="1:18" x14ac:dyDescent="0.3">
      <c r="A32" s="1">
        <v>21</v>
      </c>
      <c r="B32" t="s">
        <v>105</v>
      </c>
      <c r="C32" t="s">
        <v>106</v>
      </c>
      <c r="D32" t="s">
        <v>107</v>
      </c>
      <c r="E32" t="s">
        <v>108</v>
      </c>
      <c r="F32" t="s">
        <v>109</v>
      </c>
      <c r="G32" s="4" t="s">
        <v>23</v>
      </c>
      <c r="H32" s="4" t="s">
        <v>23</v>
      </c>
      <c r="I32" s="4" t="s">
        <v>23</v>
      </c>
      <c r="J32" s="5">
        <v>31</v>
      </c>
      <c r="K32" s="4" t="s">
        <v>24</v>
      </c>
      <c r="L32" s="5">
        <v>50</v>
      </c>
      <c r="M32" s="6">
        <v>750000</v>
      </c>
      <c r="N32" s="6">
        <v>562500</v>
      </c>
      <c r="O32" s="2"/>
      <c r="P32" s="2"/>
      <c r="Q32" s="1" t="s">
        <v>24</v>
      </c>
      <c r="R32" s="1" t="s">
        <v>24</v>
      </c>
    </row>
    <row r="33" spans="1:18" x14ac:dyDescent="0.3">
      <c r="A33" s="1">
        <v>22</v>
      </c>
      <c r="B33" t="s">
        <v>110</v>
      </c>
      <c r="C33" t="s">
        <v>111</v>
      </c>
      <c r="D33" t="s">
        <v>112</v>
      </c>
      <c r="E33" t="s">
        <v>113</v>
      </c>
      <c r="F33" t="s">
        <v>114</v>
      </c>
      <c r="G33" s="4" t="s">
        <v>23</v>
      </c>
      <c r="H33" s="4" t="s">
        <v>23</v>
      </c>
      <c r="I33" s="4" t="s">
        <v>23</v>
      </c>
      <c r="J33" s="5">
        <v>32</v>
      </c>
      <c r="K33" s="4" t="s">
        <v>23</v>
      </c>
      <c r="L33" s="5">
        <v>100</v>
      </c>
      <c r="M33" s="6">
        <v>1500000</v>
      </c>
      <c r="N33" s="6">
        <v>1125000</v>
      </c>
      <c r="O33" s="2"/>
      <c r="P33" s="2"/>
      <c r="Q33" s="1" t="s">
        <v>24</v>
      </c>
      <c r="R33" s="1" t="s">
        <v>24</v>
      </c>
    </row>
    <row r="34" spans="1:18" x14ac:dyDescent="0.3">
      <c r="A34" s="1">
        <v>23</v>
      </c>
      <c r="B34" t="s">
        <v>115</v>
      </c>
      <c r="C34" t="s">
        <v>116</v>
      </c>
      <c r="D34" t="s">
        <v>91</v>
      </c>
      <c r="E34" t="s">
        <v>117</v>
      </c>
      <c r="F34" t="s">
        <v>118</v>
      </c>
      <c r="G34" s="4" t="s">
        <v>23</v>
      </c>
      <c r="H34" s="4" t="s">
        <v>23</v>
      </c>
      <c r="I34" s="4" t="s">
        <v>23</v>
      </c>
      <c r="J34" s="5">
        <v>33</v>
      </c>
      <c r="K34" s="4" t="s">
        <v>23</v>
      </c>
      <c r="L34" s="5">
        <v>200</v>
      </c>
      <c r="M34" s="6">
        <v>2500000</v>
      </c>
      <c r="N34" s="6">
        <v>1875000</v>
      </c>
      <c r="O34" s="2"/>
      <c r="P34" s="2"/>
      <c r="Q34" s="1" t="s">
        <v>24</v>
      </c>
      <c r="R34" s="1" t="s">
        <v>24</v>
      </c>
    </row>
    <row r="35" spans="1:18" x14ac:dyDescent="0.3">
      <c r="A35" s="1">
        <v>24</v>
      </c>
      <c r="B35" t="s">
        <v>119</v>
      </c>
      <c r="C35" t="s">
        <v>120</v>
      </c>
      <c r="D35" t="s">
        <v>55</v>
      </c>
      <c r="E35" t="s">
        <v>121</v>
      </c>
      <c r="F35" t="s">
        <v>122</v>
      </c>
      <c r="G35" s="4" t="s">
        <v>23</v>
      </c>
      <c r="H35" s="4" t="s">
        <v>24</v>
      </c>
      <c r="I35" s="4" t="s">
        <v>23</v>
      </c>
      <c r="J35" s="5">
        <v>3</v>
      </c>
      <c r="K35" s="4" t="s">
        <v>23</v>
      </c>
      <c r="L35" s="5">
        <v>34</v>
      </c>
      <c r="M35" s="6">
        <v>510000</v>
      </c>
      <c r="N35" s="6">
        <v>382500</v>
      </c>
      <c r="O35" s="2"/>
      <c r="P35" s="2"/>
      <c r="Q35" s="1" t="s">
        <v>24</v>
      </c>
      <c r="R35" s="1" t="s">
        <v>24</v>
      </c>
    </row>
    <row r="36" spans="1:18" x14ac:dyDescent="0.3">
      <c r="A36" s="1">
        <v>25</v>
      </c>
      <c r="B36" t="s">
        <v>123</v>
      </c>
      <c r="C36" t="s">
        <v>124</v>
      </c>
      <c r="D36" t="s">
        <v>59</v>
      </c>
      <c r="E36" t="s">
        <v>125</v>
      </c>
      <c r="F36" t="s">
        <v>124</v>
      </c>
      <c r="G36" s="4" t="s">
        <v>23</v>
      </c>
      <c r="H36" s="4" t="s">
        <v>24</v>
      </c>
      <c r="I36" s="4" t="s">
        <v>23</v>
      </c>
      <c r="J36" s="5">
        <v>6</v>
      </c>
      <c r="K36" s="4" t="s">
        <v>24</v>
      </c>
      <c r="L36" s="5">
        <v>224</v>
      </c>
      <c r="M36" s="6">
        <v>2500000</v>
      </c>
      <c r="N36" s="6">
        <v>1875000</v>
      </c>
      <c r="O36" s="2"/>
      <c r="P36" s="2"/>
      <c r="Q36" s="1" t="s">
        <v>24</v>
      </c>
      <c r="R36" s="1" t="s">
        <v>24</v>
      </c>
    </row>
    <row r="37" spans="1:18" x14ac:dyDescent="0.3">
      <c r="A37" s="1">
        <v>26</v>
      </c>
      <c r="B37" t="s">
        <v>126</v>
      </c>
      <c r="C37" t="s">
        <v>127</v>
      </c>
      <c r="D37" t="s">
        <v>55</v>
      </c>
      <c r="E37" t="s">
        <v>125</v>
      </c>
      <c r="F37" t="s">
        <v>127</v>
      </c>
      <c r="G37" s="4" t="s">
        <v>23</v>
      </c>
      <c r="H37" s="4" t="s">
        <v>24</v>
      </c>
      <c r="I37" s="4" t="s">
        <v>23</v>
      </c>
      <c r="J37" s="5">
        <v>7</v>
      </c>
      <c r="K37" s="4" t="s">
        <v>24</v>
      </c>
      <c r="L37" s="5">
        <v>280</v>
      </c>
      <c r="M37" s="6">
        <v>2500000</v>
      </c>
      <c r="N37" s="6">
        <v>1875000</v>
      </c>
      <c r="O37" s="2"/>
      <c r="P37" s="2"/>
      <c r="Q37" s="1" t="s">
        <v>24</v>
      </c>
      <c r="R37" s="1" t="s">
        <v>24</v>
      </c>
    </row>
    <row r="38" spans="1:18" x14ac:dyDescent="0.3">
      <c r="A38" s="1">
        <v>27</v>
      </c>
      <c r="B38" t="s">
        <v>128</v>
      </c>
      <c r="C38" t="s">
        <v>129</v>
      </c>
      <c r="D38" t="s">
        <v>55</v>
      </c>
      <c r="E38" t="s">
        <v>125</v>
      </c>
      <c r="F38" t="s">
        <v>129</v>
      </c>
      <c r="G38" s="4" t="s">
        <v>23</v>
      </c>
      <c r="H38" s="4" t="s">
        <v>24</v>
      </c>
      <c r="I38" s="4" t="s">
        <v>23</v>
      </c>
      <c r="J38" s="5">
        <v>9</v>
      </c>
      <c r="K38" s="4" t="s">
        <v>24</v>
      </c>
      <c r="L38" s="5">
        <v>144</v>
      </c>
      <c r="M38" s="6">
        <v>2160000</v>
      </c>
      <c r="N38" s="6">
        <v>1620000</v>
      </c>
      <c r="O38" s="2"/>
      <c r="P38" s="2"/>
      <c r="Q38" s="1" t="s">
        <v>24</v>
      </c>
      <c r="R38" s="1" t="s">
        <v>24</v>
      </c>
    </row>
    <row r="39" spans="1:18" x14ac:dyDescent="0.3">
      <c r="A39" s="1">
        <v>29</v>
      </c>
      <c r="B39" t="s">
        <v>135</v>
      </c>
      <c r="C39" t="s">
        <v>136</v>
      </c>
      <c r="D39" t="s">
        <v>27</v>
      </c>
      <c r="E39" t="s">
        <v>137</v>
      </c>
      <c r="F39" t="s">
        <v>138</v>
      </c>
      <c r="G39" s="4" t="s">
        <v>23</v>
      </c>
      <c r="H39" s="4" t="s">
        <v>24</v>
      </c>
      <c r="I39" s="4" t="s">
        <v>23</v>
      </c>
      <c r="J39" s="5">
        <v>16</v>
      </c>
      <c r="K39" s="4" t="s">
        <v>23</v>
      </c>
      <c r="L39" s="5">
        <v>203</v>
      </c>
      <c r="M39" s="6">
        <v>2500000</v>
      </c>
      <c r="N39" s="6">
        <v>1875000</v>
      </c>
      <c r="O39" s="2"/>
      <c r="P39" s="2"/>
      <c r="Q39" s="1" t="s">
        <v>24</v>
      </c>
      <c r="R39" s="1" t="s">
        <v>24</v>
      </c>
    </row>
    <row r="40" spans="1:18" x14ac:dyDescent="0.3">
      <c r="A40" s="1">
        <v>30</v>
      </c>
      <c r="B40" t="s">
        <v>139</v>
      </c>
      <c r="C40" t="s">
        <v>140</v>
      </c>
      <c r="D40" t="s">
        <v>55</v>
      </c>
      <c r="E40" t="s">
        <v>125</v>
      </c>
      <c r="F40" t="s">
        <v>140</v>
      </c>
      <c r="G40" s="4" t="s">
        <v>23</v>
      </c>
      <c r="H40" s="4" t="s">
        <v>24</v>
      </c>
      <c r="I40" s="4" t="s">
        <v>23</v>
      </c>
      <c r="J40" s="5">
        <v>17</v>
      </c>
      <c r="K40" s="4" t="s">
        <v>24</v>
      </c>
      <c r="L40" s="5">
        <v>76</v>
      </c>
      <c r="M40" s="6">
        <v>1140000</v>
      </c>
      <c r="N40" s="6">
        <v>855000</v>
      </c>
      <c r="O40" s="2"/>
      <c r="P40" s="2"/>
      <c r="Q40" s="1" t="s">
        <v>24</v>
      </c>
      <c r="R40" s="1" t="s">
        <v>24</v>
      </c>
    </row>
    <row r="41" spans="1:18" x14ac:dyDescent="0.3">
      <c r="A41" s="1">
        <v>31</v>
      </c>
      <c r="B41" t="s">
        <v>141</v>
      </c>
      <c r="C41" t="s">
        <v>142</v>
      </c>
      <c r="D41" t="s">
        <v>41</v>
      </c>
      <c r="E41" t="s">
        <v>42</v>
      </c>
      <c r="F41" t="s">
        <v>43</v>
      </c>
      <c r="G41" s="4" t="s">
        <v>23</v>
      </c>
      <c r="H41" s="4" t="s">
        <v>24</v>
      </c>
      <c r="I41" s="4" t="s">
        <v>23</v>
      </c>
      <c r="J41" s="5">
        <v>29</v>
      </c>
      <c r="K41" s="4" t="s">
        <v>23</v>
      </c>
      <c r="L41" s="5">
        <v>57</v>
      </c>
      <c r="M41" s="6">
        <v>855000</v>
      </c>
      <c r="N41" s="6">
        <v>641250</v>
      </c>
      <c r="O41" s="2"/>
      <c r="P41" s="2"/>
      <c r="Q41" s="1" t="s">
        <v>24</v>
      </c>
      <c r="R41" s="1" t="s">
        <v>24</v>
      </c>
    </row>
    <row r="42" spans="1:18" x14ac:dyDescent="0.3">
      <c r="A42" s="1">
        <v>32</v>
      </c>
      <c r="B42" t="s">
        <v>143</v>
      </c>
      <c r="C42" t="s">
        <v>144</v>
      </c>
      <c r="D42" t="s">
        <v>46</v>
      </c>
      <c r="E42" t="s">
        <v>125</v>
      </c>
      <c r="F42" t="s">
        <v>144</v>
      </c>
      <c r="G42" s="4" t="s">
        <v>23</v>
      </c>
      <c r="H42" s="4" t="s">
        <v>24</v>
      </c>
      <c r="I42" s="4" t="s">
        <v>23</v>
      </c>
      <c r="J42" s="5">
        <v>30</v>
      </c>
      <c r="K42" s="4" t="s">
        <v>24</v>
      </c>
      <c r="L42" s="5">
        <v>80</v>
      </c>
      <c r="M42" s="6">
        <v>1200000</v>
      </c>
      <c r="N42" s="6">
        <v>900000</v>
      </c>
      <c r="O42" s="2"/>
      <c r="P42" s="2"/>
      <c r="Q42" s="1" t="s">
        <v>24</v>
      </c>
      <c r="R42" s="1" t="s">
        <v>24</v>
      </c>
    </row>
  </sheetData>
  <mergeCells count="3">
    <mergeCell ref="A3:F3"/>
    <mergeCell ref="A19:F19"/>
    <mergeCell ref="A12:F12"/>
  </mergeCells>
  <pageMargins left="0.7" right="0.7" top="0.75" bottom="0.75" header="0.3" footer="0.3"/>
  <pageSetup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1FB73C9BC32B40AD18438A2F752F3E" ma:contentTypeVersion="0" ma:contentTypeDescription="Create a new document." ma:contentTypeScope="" ma:versionID="01ca585e09d73207f5cc30784d072c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A6A2DB-297B-4B50-B013-FED9C532877A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397EE6-ADE1-4732-B309-74FCCFA798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FBF424-9EAC-411A-9862-362E23F4D7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McCarthy</dc:creator>
  <cp:lastModifiedBy>Kevin McCarthy</cp:lastModifiedBy>
  <cp:lastPrinted>2017-03-02T14:30:32Z</cp:lastPrinted>
  <dcterms:created xsi:type="dcterms:W3CDTF">2017-01-09T16:29:00Z</dcterms:created>
  <dcterms:modified xsi:type="dcterms:W3CDTF">2017-03-02T14:31:40Z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0x010100671FB73C9BC32B40AD18438A2F752F3E</vt:lpwstr>
  </property>
</Properties>
</file>