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lmonsen\AppData\Local\Microsoft\Windows\INetCache\Content.Outlook\5TNS9F0H\"/>
    </mc:Choice>
  </mc:AlternateContent>
  <bookViews>
    <workbookView xWindow="0" yWindow="0" windowWidth="23040" windowHeight="9084"/>
  </bookViews>
  <sheets>
    <sheet name="for posting" sheetId="1" r:id="rId1"/>
  </sheets>
  <definedNames>
    <definedName name="_xlnm.Print_Area" localSheetId="0">'for posting'!$A$1:$AA$10</definedName>
    <definedName name="_xlnm.Print_Titles" localSheetId="0">'for posting'!$A:$B,'for posting'!$1:$1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9" i="1"/>
  <c r="Z8" i="1"/>
  <c r="Z7" i="1"/>
  <c r="Z6" i="1"/>
  <c r="Z5" i="1"/>
  <c r="Z4" i="1"/>
  <c r="Z3" i="1"/>
  <c r="Z2" i="1"/>
</calcChain>
</file>

<file path=xl/sharedStrings.xml><?xml version="1.0" encoding="utf-8"?>
<sst xmlns="http://schemas.openxmlformats.org/spreadsheetml/2006/main" count="200" uniqueCount="97">
  <si>
    <t>Application Number</t>
  </si>
  <si>
    <t>Name of proposed Development</t>
  </si>
  <si>
    <t>County</t>
  </si>
  <si>
    <t>County Size</t>
  </si>
  <si>
    <t>Development Location</t>
  </si>
  <si>
    <t>CHDO?</t>
  </si>
  <si>
    <t>Contact Person</t>
  </si>
  <si>
    <t>Name Of Applicant</t>
  </si>
  <si>
    <t>Developer</t>
  </si>
  <si>
    <t>NP?</t>
  </si>
  <si>
    <t>Demographic?</t>
  </si>
  <si>
    <t>Affordable Housing Experience?</t>
  </si>
  <si>
    <t>HOME funding experience?</t>
  </si>
  <si>
    <t>DLP_latitude</t>
  </si>
  <si>
    <t>DLP_longitude</t>
  </si>
  <si>
    <t>Scattered Sites?</t>
  </si>
  <si>
    <t>LDA?</t>
  </si>
  <si>
    <t>Total Units</t>
  </si>
  <si>
    <t>Development Category?</t>
  </si>
  <si>
    <t>Development Type</t>
  </si>
  <si>
    <t>Concrete?</t>
  </si>
  <si>
    <t>Occupied Units?</t>
  </si>
  <si>
    <t>Match Amt</t>
  </si>
  <si>
    <t>HOME Request Amount</t>
  </si>
  <si>
    <t>Total Maximum Per Unit HOME Rental FHFC Subsidy Limit</t>
  </si>
  <si>
    <t>Maximum HOME Request Amount</t>
  </si>
  <si>
    <t>Lottery Number</t>
  </si>
  <si>
    <t>2017-259H</t>
  </si>
  <si>
    <t>Live Oak Square</t>
  </si>
  <si>
    <t>Suwannee</t>
  </si>
  <si>
    <t>S</t>
  </si>
  <si>
    <t>1620 Walker Ave. SW, Live Oak, FL 32064</t>
  </si>
  <si>
    <t>N</t>
  </si>
  <si>
    <t>Brian M. Smith</t>
  </si>
  <si>
    <t>Workforce Housing Ventures, Inc.</t>
  </si>
  <si>
    <t>Workforce Housing Ventures, Inc.; GHD Construction Services, Inc.</t>
  </si>
  <si>
    <t>Y</t>
  </si>
  <si>
    <t>F</t>
  </si>
  <si>
    <t>NC</t>
  </si>
  <si>
    <t>QX</t>
  </si>
  <si>
    <t>2017-260H</t>
  </si>
  <si>
    <t>Village Springs</t>
  </si>
  <si>
    <t>Walton</t>
  </si>
  <si>
    <t>171 W. Orange Ave., DeFuniak Springs, FL 32435</t>
  </si>
  <si>
    <t>30.71950</t>
  </si>
  <si>
    <t>2017-261H</t>
  </si>
  <si>
    <t>Gateway Manor</t>
  </si>
  <si>
    <t>Gulf</t>
  </si>
  <si>
    <t>Clifford Sims Drive &amp; Harbor Street
Port St. Joe, Florida</t>
  </si>
  <si>
    <t>Renee  Sandell</t>
  </si>
  <si>
    <t>Paces Gateway Manor, LLC</t>
  </si>
  <si>
    <t>The Paces Foundation, Inc.</t>
  </si>
  <si>
    <t>E</t>
  </si>
  <si>
    <t>G</t>
  </si>
  <si>
    <t>2017-262H</t>
  </si>
  <si>
    <t>St. John Paul II Villas, Phase II</t>
  </si>
  <si>
    <t>DeSoto</t>
  </si>
  <si>
    <t>2316 S.E. Hillsborough Avenue, Arcadia, Florida 34266</t>
  </si>
  <si>
    <t>ERic C Miller</t>
  </si>
  <si>
    <t>St. John Paul II Housing, Inc.</t>
  </si>
  <si>
    <t>National Development of America, Inc.</t>
  </si>
  <si>
    <t>2017-263H</t>
  </si>
  <si>
    <t>Villages of Bushnell</t>
  </si>
  <si>
    <t>Sumter</t>
  </si>
  <si>
    <t>M</t>
  </si>
  <si>
    <t>West side of County Road 313 approximately 1800' north of intersection of CR 313 &amp; West CR 48, City of Bushnell, FL 33513</t>
  </si>
  <si>
    <t>Sean K Marks</t>
  </si>
  <si>
    <t>Brevard Community Partnership, Inc.</t>
  </si>
  <si>
    <t>Arrington Developers of Florida, LLC</t>
  </si>
  <si>
    <t>2017-264H</t>
  </si>
  <si>
    <t>Kingsley Commons</t>
  </si>
  <si>
    <t>Nassau</t>
  </si>
  <si>
    <t>96134 Mt Zion Loop 
Yulee (Unincorporated Nassau County), FL</t>
  </si>
  <si>
    <t>Brianne E Heffner</t>
  </si>
  <si>
    <t>SP Commons LLC</t>
  </si>
  <si>
    <t>Southport Development, Inc. a Washington corporation doing business in Florida as Southport Development Services, Inc.</t>
  </si>
  <si>
    <t>2017-265H</t>
  </si>
  <si>
    <t>Towns of Okeechobee Phase 2</t>
  </si>
  <si>
    <t>Okeechobee</t>
  </si>
  <si>
    <t>312, 330, 422, and 442 NW 22nd Lane, Okeechobee</t>
  </si>
  <si>
    <t>Don D Patterson</t>
  </si>
  <si>
    <t>Towns of Okeechobee, LLC</t>
  </si>
  <si>
    <t>MFK/REVA Development, LLC; Judd Roth Real Estate Development, Inc.; Banyan Development Group, LLC</t>
  </si>
  <si>
    <t>TH</t>
  </si>
  <si>
    <t>2017-266H</t>
  </si>
  <si>
    <t>Weldon Street Apartments</t>
  </si>
  <si>
    <t>Bradford</t>
  </si>
  <si>
    <t>Commence at a Railroad Spike located at the SE Corner of said Section 20 and run N00°06’0’E along the Easterly boundary thereof 37.03 feet to the Northerly boundary of the R/W of County Road 229 in Starke, Florida 32091</t>
  </si>
  <si>
    <t>Shawn L Hicks</t>
  </si>
  <si>
    <t>Weldon Street Redevelopment LLC</t>
  </si>
  <si>
    <t>Commonwealth Development Corporation of America</t>
  </si>
  <si>
    <t>2017-267H</t>
  </si>
  <si>
    <t>Crill Avenue Apartments</t>
  </si>
  <si>
    <t>Putnam</t>
  </si>
  <si>
    <t>Crill Avenue, Palatka, FL Tax Parcel ID 09-10-26-0000-0780-0010</t>
  </si>
  <si>
    <t>Crill Avenue Redevelopment LLC</t>
  </si>
  <si>
    <t>-81.69780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</si>
</sst>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37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2" x14ac:dyDescent="0.3"/>
  <cols>
    <col min="1" max="1" width="7.77734375" style="10" customWidth="1"/>
    <col min="2" max="2" width="15.5546875" style="10" customWidth="1"/>
    <col min="3" max="3" width="9.5546875" style="10" customWidth="1"/>
    <col min="4" max="4" width="3.21875" style="12" customWidth="1"/>
    <col min="5" max="5" width="20" style="10" customWidth="1"/>
    <col min="6" max="6" width="3" style="10" customWidth="1"/>
    <col min="7" max="7" width="7.33203125" style="10" customWidth="1"/>
    <col min="8" max="8" width="13.5546875" style="10" customWidth="1"/>
    <col min="9" max="9" width="20.33203125" style="10" customWidth="1"/>
    <col min="10" max="11" width="3" style="10" customWidth="1"/>
    <col min="12" max="12" width="5.109375" style="10" customWidth="1"/>
    <col min="13" max="13" width="5.44140625" style="10" customWidth="1"/>
    <col min="14" max="15" width="7.21875" style="10" customWidth="1"/>
    <col min="16" max="17" width="3" style="10" customWidth="1"/>
    <col min="18" max="18" width="3" style="12" customWidth="1"/>
    <col min="19" max="19" width="3.77734375" style="10" customWidth="1"/>
    <col min="20" max="20" width="3" style="12" customWidth="1"/>
    <col min="21" max="22" width="3" style="10" customWidth="1"/>
    <col min="23" max="23" width="7.5546875" style="10" customWidth="1"/>
    <col min="24" max="26" width="8.6640625" style="10" customWidth="1"/>
    <col min="27" max="27" width="3" style="12" customWidth="1"/>
    <col min="28" max="16384" width="8.88671875" style="10"/>
  </cols>
  <sheetData>
    <row r="1" spans="1:27" s="2" customFormat="1" ht="81.59999999999999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36" x14ac:dyDescent="0.3">
      <c r="A2" s="3" t="s">
        <v>27</v>
      </c>
      <c r="B2" s="3" t="s">
        <v>28</v>
      </c>
      <c r="C2" s="3" t="s">
        <v>29</v>
      </c>
      <c r="D2" s="4" t="s">
        <v>30</v>
      </c>
      <c r="E2" s="3" t="s">
        <v>31</v>
      </c>
      <c r="F2" s="4" t="s">
        <v>32</v>
      </c>
      <c r="G2" s="3" t="s">
        <v>33</v>
      </c>
      <c r="H2" s="3" t="s">
        <v>34</v>
      </c>
      <c r="I2" s="3" t="s">
        <v>35</v>
      </c>
      <c r="J2" s="4" t="s">
        <v>36</v>
      </c>
      <c r="K2" s="4" t="s">
        <v>37</v>
      </c>
      <c r="L2" s="4" t="s">
        <v>36</v>
      </c>
      <c r="M2" s="4" t="s">
        <v>36</v>
      </c>
      <c r="N2" s="5">
        <v>30.279879999999999</v>
      </c>
      <c r="O2" s="5">
        <v>-82.996409999999997</v>
      </c>
      <c r="P2" s="4" t="s">
        <v>32</v>
      </c>
      <c r="Q2" s="4" t="s">
        <v>32</v>
      </c>
      <c r="R2" s="6">
        <v>46</v>
      </c>
      <c r="S2" s="4" t="s">
        <v>38</v>
      </c>
      <c r="T2" s="4" t="s">
        <v>39</v>
      </c>
      <c r="U2" s="4" t="s">
        <v>36</v>
      </c>
      <c r="V2" s="4" t="s">
        <v>32</v>
      </c>
      <c r="W2" s="7">
        <v>0</v>
      </c>
      <c r="X2" s="8">
        <v>5000000</v>
      </c>
      <c r="Y2" s="8">
        <v>7331618</v>
      </c>
      <c r="Z2" s="8">
        <f>MIN(Y2,5000000)</f>
        <v>5000000</v>
      </c>
      <c r="AA2" s="9">
        <v>8</v>
      </c>
    </row>
    <row r="3" spans="1:27" ht="36" x14ac:dyDescent="0.3">
      <c r="A3" s="3" t="s">
        <v>40</v>
      </c>
      <c r="B3" s="3" t="s">
        <v>41</v>
      </c>
      <c r="C3" s="3" t="s">
        <v>42</v>
      </c>
      <c r="D3" s="4" t="s">
        <v>30</v>
      </c>
      <c r="E3" s="3" t="s">
        <v>43</v>
      </c>
      <c r="F3" s="4" t="s">
        <v>32</v>
      </c>
      <c r="G3" s="3" t="s">
        <v>33</v>
      </c>
      <c r="H3" s="3" t="s">
        <v>34</v>
      </c>
      <c r="I3" s="3" t="s">
        <v>35</v>
      </c>
      <c r="J3" s="4" t="s">
        <v>36</v>
      </c>
      <c r="K3" s="4" t="s">
        <v>37</v>
      </c>
      <c r="L3" s="4" t="s">
        <v>36</v>
      </c>
      <c r="M3" s="4" t="s">
        <v>36</v>
      </c>
      <c r="N3" s="5" t="s">
        <v>44</v>
      </c>
      <c r="O3" s="5">
        <v>-86.124110000000002</v>
      </c>
      <c r="P3" s="4" t="s">
        <v>32</v>
      </c>
      <c r="Q3" s="4" t="s">
        <v>32</v>
      </c>
      <c r="R3" s="6">
        <v>50</v>
      </c>
      <c r="S3" s="4" t="s">
        <v>38</v>
      </c>
      <c r="T3" s="4" t="s">
        <v>39</v>
      </c>
      <c r="U3" s="4" t="s">
        <v>36</v>
      </c>
      <c r="V3" s="4" t="s">
        <v>32</v>
      </c>
      <c r="W3" s="7">
        <v>0</v>
      </c>
      <c r="X3" s="8">
        <v>4686300</v>
      </c>
      <c r="Y3" s="8">
        <v>7243256</v>
      </c>
      <c r="Z3" s="8">
        <f t="shared" ref="Z3:Z10" si="0">MIN(Y3,5000000)</f>
        <v>5000000</v>
      </c>
      <c r="AA3" s="9">
        <v>1</v>
      </c>
    </row>
    <row r="4" spans="1:27" ht="36" x14ac:dyDescent="0.3">
      <c r="A4" s="3" t="s">
        <v>45</v>
      </c>
      <c r="B4" s="3" t="s">
        <v>46</v>
      </c>
      <c r="C4" s="3" t="s">
        <v>47</v>
      </c>
      <c r="D4" s="4" t="s">
        <v>30</v>
      </c>
      <c r="E4" s="3" t="s">
        <v>48</v>
      </c>
      <c r="F4" s="4" t="s">
        <v>32</v>
      </c>
      <c r="G4" s="3" t="s">
        <v>49</v>
      </c>
      <c r="H4" s="3" t="s">
        <v>50</v>
      </c>
      <c r="I4" s="3" t="s">
        <v>51</v>
      </c>
      <c r="J4" s="4" t="s">
        <v>36</v>
      </c>
      <c r="K4" s="4" t="s">
        <v>52</v>
      </c>
      <c r="L4" s="4" t="s">
        <v>36</v>
      </c>
      <c r="M4" s="4" t="s">
        <v>36</v>
      </c>
      <c r="N4" s="5">
        <v>29.82095</v>
      </c>
      <c r="O4" s="5">
        <v>-85.293040000000005</v>
      </c>
      <c r="P4" s="4" t="s">
        <v>32</v>
      </c>
      <c r="Q4" s="4" t="s">
        <v>32</v>
      </c>
      <c r="R4" s="6">
        <v>30</v>
      </c>
      <c r="S4" s="4" t="s">
        <v>38</v>
      </c>
      <c r="T4" s="4" t="s">
        <v>53</v>
      </c>
      <c r="U4" s="4" t="s">
        <v>32</v>
      </c>
      <c r="V4" s="4" t="s">
        <v>32</v>
      </c>
      <c r="W4" s="3">
        <v>0</v>
      </c>
      <c r="X4" s="8">
        <v>3957167</v>
      </c>
      <c r="Y4" s="8">
        <v>3957167</v>
      </c>
      <c r="Z4" s="8">
        <f t="shared" si="0"/>
        <v>3957167</v>
      </c>
      <c r="AA4" s="9">
        <v>7</v>
      </c>
    </row>
    <row r="5" spans="1:27" ht="36" x14ac:dyDescent="0.3">
      <c r="A5" s="3" t="s">
        <v>54</v>
      </c>
      <c r="B5" s="3" t="s">
        <v>55</v>
      </c>
      <c r="C5" s="3" t="s">
        <v>56</v>
      </c>
      <c r="D5" s="4" t="s">
        <v>30</v>
      </c>
      <c r="E5" s="3" t="s">
        <v>57</v>
      </c>
      <c r="F5" s="4" t="s">
        <v>32</v>
      </c>
      <c r="G5" s="3" t="s">
        <v>58</v>
      </c>
      <c r="H5" s="3" t="s">
        <v>59</v>
      </c>
      <c r="I5" s="3" t="s">
        <v>60</v>
      </c>
      <c r="J5" s="4" t="s">
        <v>36</v>
      </c>
      <c r="K5" s="4" t="s">
        <v>52</v>
      </c>
      <c r="L5" s="4" t="s">
        <v>36</v>
      </c>
      <c r="M5" s="4" t="s">
        <v>36</v>
      </c>
      <c r="N5" s="5">
        <v>27.188040000000001</v>
      </c>
      <c r="O5" s="5">
        <v>-81.855339999999998</v>
      </c>
      <c r="P5" s="4" t="s">
        <v>32</v>
      </c>
      <c r="Q5" s="4" t="s">
        <v>32</v>
      </c>
      <c r="R5" s="6">
        <v>32</v>
      </c>
      <c r="S5" s="4" t="s">
        <v>38</v>
      </c>
      <c r="T5" s="4" t="s">
        <v>39</v>
      </c>
      <c r="U5" s="4" t="s">
        <v>36</v>
      </c>
      <c r="V5" s="4" t="s">
        <v>32</v>
      </c>
      <c r="W5" s="11">
        <v>5000</v>
      </c>
      <c r="X5" s="8">
        <v>3800000</v>
      </c>
      <c r="Y5" s="8">
        <v>4554480</v>
      </c>
      <c r="Z5" s="8">
        <f t="shared" si="0"/>
        <v>4554480</v>
      </c>
      <c r="AA5" s="9">
        <v>6</v>
      </c>
    </row>
    <row r="6" spans="1:27" ht="60" x14ac:dyDescent="0.3">
      <c r="A6" s="3" t="s">
        <v>61</v>
      </c>
      <c r="B6" s="3" t="s">
        <v>62</v>
      </c>
      <c r="C6" s="3" t="s">
        <v>63</v>
      </c>
      <c r="D6" s="4" t="s">
        <v>64</v>
      </c>
      <c r="E6" s="3" t="s">
        <v>65</v>
      </c>
      <c r="F6" s="4" t="s">
        <v>32</v>
      </c>
      <c r="G6" s="3" t="s">
        <v>66</v>
      </c>
      <c r="H6" s="3" t="s">
        <v>67</v>
      </c>
      <c r="I6" s="3" t="s">
        <v>68</v>
      </c>
      <c r="J6" s="4" t="s">
        <v>36</v>
      </c>
      <c r="K6" s="4" t="s">
        <v>52</v>
      </c>
      <c r="L6" s="4" t="s">
        <v>36</v>
      </c>
      <c r="M6" s="4" t="s">
        <v>36</v>
      </c>
      <c r="N6" s="5">
        <v>28.673929999999999</v>
      </c>
      <c r="O6" s="5">
        <v>-82.145690000000002</v>
      </c>
      <c r="P6" s="4" t="s">
        <v>32</v>
      </c>
      <c r="Q6" s="4" t="s">
        <v>32</v>
      </c>
      <c r="R6" s="6">
        <v>40</v>
      </c>
      <c r="S6" s="4" t="s">
        <v>38</v>
      </c>
      <c r="T6" s="4" t="s">
        <v>53</v>
      </c>
      <c r="U6" s="4" t="s">
        <v>32</v>
      </c>
      <c r="V6" s="4" t="s">
        <v>32</v>
      </c>
      <c r="W6" s="3">
        <v>0</v>
      </c>
      <c r="X6" s="8">
        <v>4334883</v>
      </c>
      <c r="Y6" s="8">
        <v>5693100</v>
      </c>
      <c r="Z6" s="8">
        <f t="shared" si="0"/>
        <v>5000000</v>
      </c>
      <c r="AA6" s="9">
        <v>2</v>
      </c>
    </row>
    <row r="7" spans="1:27" ht="60" x14ac:dyDescent="0.3">
      <c r="A7" s="3" t="s">
        <v>69</v>
      </c>
      <c r="B7" s="3" t="s">
        <v>70</v>
      </c>
      <c r="C7" s="3" t="s">
        <v>71</v>
      </c>
      <c r="D7" s="4" t="s">
        <v>30</v>
      </c>
      <c r="E7" s="3" t="s">
        <v>72</v>
      </c>
      <c r="F7" s="4" t="s">
        <v>32</v>
      </c>
      <c r="G7" s="3" t="s">
        <v>73</v>
      </c>
      <c r="H7" s="3" t="s">
        <v>74</v>
      </c>
      <c r="I7" s="3" t="s">
        <v>75</v>
      </c>
      <c r="J7" s="4" t="s">
        <v>32</v>
      </c>
      <c r="K7" s="4" t="s">
        <v>37</v>
      </c>
      <c r="L7" s="4" t="s">
        <v>36</v>
      </c>
      <c r="M7" s="4" t="s">
        <v>36</v>
      </c>
      <c r="N7" s="5">
        <v>30.61908</v>
      </c>
      <c r="O7" s="5">
        <v>-81.530109999999993</v>
      </c>
      <c r="P7" s="4" t="s">
        <v>32</v>
      </c>
      <c r="Q7" s="4" t="s">
        <v>32</v>
      </c>
      <c r="R7" s="6">
        <v>32</v>
      </c>
      <c r="S7" s="4" t="s">
        <v>38</v>
      </c>
      <c r="T7" s="4" t="s">
        <v>53</v>
      </c>
      <c r="U7" s="4" t="s">
        <v>32</v>
      </c>
      <c r="V7" s="4" t="s">
        <v>32</v>
      </c>
      <c r="W7" s="3">
        <v>0</v>
      </c>
      <c r="X7" s="8">
        <v>5000000</v>
      </c>
      <c r="Y7" s="8">
        <v>6468128</v>
      </c>
      <c r="Z7" s="8">
        <f t="shared" si="0"/>
        <v>5000000</v>
      </c>
      <c r="AA7" s="9">
        <v>3</v>
      </c>
    </row>
    <row r="8" spans="1:27" ht="48" x14ac:dyDescent="0.3">
      <c r="A8" s="3" t="s">
        <v>76</v>
      </c>
      <c r="B8" s="3" t="s">
        <v>77</v>
      </c>
      <c r="C8" s="3" t="s">
        <v>78</v>
      </c>
      <c r="D8" s="4" t="s">
        <v>30</v>
      </c>
      <c r="E8" s="3" t="s">
        <v>79</v>
      </c>
      <c r="F8" s="4" t="s">
        <v>36</v>
      </c>
      <c r="G8" s="3" t="s">
        <v>80</v>
      </c>
      <c r="H8" s="3" t="s">
        <v>81</v>
      </c>
      <c r="I8" s="3" t="s">
        <v>82</v>
      </c>
      <c r="J8" s="4" t="s">
        <v>36</v>
      </c>
      <c r="K8" s="4" t="s">
        <v>37</v>
      </c>
      <c r="L8" s="4" t="s">
        <v>36</v>
      </c>
      <c r="M8" s="4" t="s">
        <v>36</v>
      </c>
      <c r="N8" s="5">
        <v>27.264040000000001</v>
      </c>
      <c r="O8" s="5">
        <v>-80.832660000000004</v>
      </c>
      <c r="P8" s="4" t="s">
        <v>36</v>
      </c>
      <c r="Q8" s="4" t="s">
        <v>32</v>
      </c>
      <c r="R8" s="6">
        <v>22</v>
      </c>
      <c r="S8" s="4" t="s">
        <v>38</v>
      </c>
      <c r="T8" s="4" t="s">
        <v>83</v>
      </c>
      <c r="U8" s="4" t="s">
        <v>32</v>
      </c>
      <c r="V8" s="4" t="s">
        <v>32</v>
      </c>
      <c r="W8" s="3">
        <v>0</v>
      </c>
      <c r="X8" s="8">
        <v>3600000</v>
      </c>
      <c r="Y8" s="8">
        <v>4446838</v>
      </c>
      <c r="Z8" s="8">
        <f t="shared" si="0"/>
        <v>4446838</v>
      </c>
      <c r="AA8" s="9">
        <v>4</v>
      </c>
    </row>
    <row r="9" spans="1:27" ht="108" x14ac:dyDescent="0.3">
      <c r="A9" s="3" t="s">
        <v>84</v>
      </c>
      <c r="B9" s="3" t="s">
        <v>85</v>
      </c>
      <c r="C9" s="3" t="s">
        <v>86</v>
      </c>
      <c r="D9" s="4" t="s">
        <v>30</v>
      </c>
      <c r="E9" s="3" t="s">
        <v>87</v>
      </c>
      <c r="F9" s="4" t="s">
        <v>32</v>
      </c>
      <c r="G9" s="3" t="s">
        <v>88</v>
      </c>
      <c r="H9" s="3" t="s">
        <v>89</v>
      </c>
      <c r="I9" s="3" t="s">
        <v>90</v>
      </c>
      <c r="J9" s="4" t="s">
        <v>32</v>
      </c>
      <c r="K9" s="4" t="s">
        <v>37</v>
      </c>
      <c r="L9" s="4" t="s">
        <v>36</v>
      </c>
      <c r="M9" s="4" t="s">
        <v>36</v>
      </c>
      <c r="N9" s="5">
        <v>29.953330000000001</v>
      </c>
      <c r="O9" s="5">
        <v>-82.118690000000001</v>
      </c>
      <c r="P9" s="4" t="s">
        <v>32</v>
      </c>
      <c r="Q9" s="4" t="s">
        <v>32</v>
      </c>
      <c r="R9" s="6">
        <v>50</v>
      </c>
      <c r="S9" s="4" t="s">
        <v>38</v>
      </c>
      <c r="T9" s="4" t="s">
        <v>83</v>
      </c>
      <c r="U9" s="4" t="s">
        <v>32</v>
      </c>
      <c r="V9" s="4" t="s">
        <v>32</v>
      </c>
      <c r="W9" s="3">
        <v>0</v>
      </c>
      <c r="X9" s="8">
        <v>4700000</v>
      </c>
      <c r="Y9" s="8">
        <v>6615655</v>
      </c>
      <c r="Z9" s="8">
        <f t="shared" si="0"/>
        <v>5000000</v>
      </c>
      <c r="AA9" s="9">
        <v>9</v>
      </c>
    </row>
    <row r="10" spans="1:27" ht="36" x14ac:dyDescent="0.3">
      <c r="A10" s="3" t="s">
        <v>91</v>
      </c>
      <c r="B10" s="3" t="s">
        <v>92</v>
      </c>
      <c r="C10" s="3" t="s">
        <v>93</v>
      </c>
      <c r="D10" s="4" t="s">
        <v>30</v>
      </c>
      <c r="E10" s="3" t="s">
        <v>94</v>
      </c>
      <c r="F10" s="4" t="s">
        <v>32</v>
      </c>
      <c r="G10" s="3" t="s">
        <v>88</v>
      </c>
      <c r="H10" s="3" t="s">
        <v>95</v>
      </c>
      <c r="I10" s="3" t="s">
        <v>90</v>
      </c>
      <c r="J10" s="4" t="s">
        <v>32</v>
      </c>
      <c r="K10" s="4" t="s">
        <v>37</v>
      </c>
      <c r="L10" s="4" t="s">
        <v>36</v>
      </c>
      <c r="M10" s="4" t="s">
        <v>36</v>
      </c>
      <c r="N10" s="5">
        <v>29.638570000000001</v>
      </c>
      <c r="O10" s="5" t="s">
        <v>96</v>
      </c>
      <c r="P10" s="4" t="s">
        <v>32</v>
      </c>
      <c r="Q10" s="4" t="s">
        <v>32</v>
      </c>
      <c r="R10" s="6">
        <v>50</v>
      </c>
      <c r="S10" s="4" t="s">
        <v>38</v>
      </c>
      <c r="T10" s="4" t="s">
        <v>83</v>
      </c>
      <c r="U10" s="4" t="s">
        <v>32</v>
      </c>
      <c r="V10" s="4" t="s">
        <v>32</v>
      </c>
      <c r="W10" s="3">
        <v>0</v>
      </c>
      <c r="X10" s="8">
        <v>4900000</v>
      </c>
      <c r="Y10" s="8">
        <v>6615655</v>
      </c>
      <c r="Z10" s="8">
        <f t="shared" si="0"/>
        <v>5000000</v>
      </c>
      <c r="AA10" s="9">
        <v>5</v>
      </c>
    </row>
  </sheetData>
  <pageMargins left="0.7" right="0.7" top="0.75" bottom="0.75" header="0.3" footer="0.3"/>
  <pageSetup paperSize="5" scale="80" fitToHeight="0" orientation="landscape" verticalDpi="0" r:id="rId1"/>
  <headerFooter>
    <oddHeader>&amp;CRFA 2017-105 Application Submitted Report
(Subject to further verification and review)&amp;RPage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 posting</vt:lpstr>
      <vt:lpstr>'for posting'!Print_Area</vt:lpstr>
      <vt:lpstr>'for posting'!Print_Titles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2017-04-28T14:58:02Z</cp:lastPrinted>
  <dcterms:created xsi:type="dcterms:W3CDTF">2017-04-28T14:57:59Z</dcterms:created>
  <dcterms:modified xsi:type="dcterms:W3CDTF">2017-04-28T17:15:22Z</dcterms:modified>
</cp:coreProperties>
</file>