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jsalmonsen\OD\All Application Submitted Reports\2017 App Submitted Reports\2017-108 SAIL Family Elderly\"/>
    </mc:Choice>
  </mc:AlternateContent>
  <bookViews>
    <workbookView xWindow="0" yWindow="0" windowWidth="23040" windowHeight="9060"/>
  </bookViews>
  <sheets>
    <sheet name="for posting" sheetId="1" r:id="rId1"/>
  </sheets>
  <definedNames>
    <definedName name="_xlnm.Print_Titles" localSheetId="0">'for posting'!$A:$A,'for posting'!$1:$1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39" i="1" l="1"/>
  <c r="AT38" i="1"/>
  <c r="AT37" i="1"/>
  <c r="AT36" i="1"/>
  <c r="AT35" i="1"/>
  <c r="AT34" i="1"/>
  <c r="AT33" i="1"/>
  <c r="AT32" i="1"/>
  <c r="AT31" i="1"/>
  <c r="AT30" i="1"/>
  <c r="AT29" i="1"/>
  <c r="AT28" i="1"/>
  <c r="AT27" i="1"/>
  <c r="AT26" i="1"/>
  <c r="AT25" i="1"/>
  <c r="AT24" i="1"/>
  <c r="AT23" i="1"/>
  <c r="AT22" i="1"/>
  <c r="AT21" i="1"/>
  <c r="AT20" i="1"/>
  <c r="AT19" i="1"/>
  <c r="AT18" i="1"/>
  <c r="AT17" i="1"/>
  <c r="AT16" i="1"/>
  <c r="AT15" i="1"/>
  <c r="AT14" i="1"/>
  <c r="AT13" i="1"/>
  <c r="AT12" i="1"/>
  <c r="AT11" i="1"/>
  <c r="AT10" i="1"/>
  <c r="AT9" i="1"/>
  <c r="AT8" i="1"/>
  <c r="AT7" i="1"/>
  <c r="AT6" i="1"/>
  <c r="AT5" i="1"/>
  <c r="AT4" i="1"/>
  <c r="AT3" i="1"/>
  <c r="AT2" i="1"/>
</calcChain>
</file>

<file path=xl/sharedStrings.xml><?xml version="1.0" encoding="utf-8"?>
<sst xmlns="http://schemas.openxmlformats.org/spreadsheetml/2006/main" count="1129" uniqueCount="351">
  <si>
    <t>App Number</t>
  </si>
  <si>
    <t>Name of proposed Development</t>
  </si>
  <si>
    <t>County</t>
  </si>
  <si>
    <t>County Size</t>
  </si>
  <si>
    <t>Development Location</t>
  </si>
  <si>
    <t>Demographic</t>
  </si>
  <si>
    <t>Authorized Principal Contact</t>
  </si>
  <si>
    <t>Authorized Contact EMail</t>
  </si>
  <si>
    <t>Operational Contact</t>
  </si>
  <si>
    <t>Operational Contact EMail</t>
  </si>
  <si>
    <t>Name Of Applicant</t>
  </si>
  <si>
    <t>NP?</t>
  </si>
  <si>
    <t>Developer</t>
  </si>
  <si>
    <t>Development Category</t>
  </si>
  <si>
    <t>Development Type</t>
  </si>
  <si>
    <t>Concrete?</t>
  </si>
  <si>
    <t>Scattered?</t>
  </si>
  <si>
    <t>DLP_latitude</t>
  </si>
  <si>
    <t>DLP_longitude</t>
  </si>
  <si>
    <t>Scattered_Sites_lat-long</t>
  </si>
  <si>
    <t>PHA boost?</t>
  </si>
  <si>
    <t>Private transportation?</t>
  </si>
  <si>
    <t>Transit_PBS_distance</t>
  </si>
  <si>
    <t>Transit_BTS_distance</t>
  </si>
  <si>
    <t>Transit_PBRTS_distance</t>
  </si>
  <si>
    <t>Transit_Rail_distance</t>
  </si>
  <si>
    <t>Grocery_Distance</t>
  </si>
  <si>
    <t>Medical_Distance</t>
  </si>
  <si>
    <t>Pharmacy_Distance</t>
  </si>
  <si>
    <t>School_Distance</t>
  </si>
  <si>
    <t>Mandatory Distance Auto?</t>
  </si>
  <si>
    <t>Total Units</t>
  </si>
  <si>
    <t>New Construction Units</t>
  </si>
  <si>
    <t>Rehab Units</t>
  </si>
  <si>
    <t>Total Pct Set Aside-SAIL</t>
  </si>
  <si>
    <t>Total Pct Set Aside-MMRB</t>
  </si>
  <si>
    <t>Total Pct Set Aside-HC</t>
  </si>
  <si>
    <t>Multiphasse subsequent?</t>
  </si>
  <si>
    <t>SADDA?</t>
  </si>
  <si>
    <t>DDA Non-Metro?</t>
  </si>
  <si>
    <t>QCT?</t>
  </si>
  <si>
    <t>Boost?</t>
  </si>
  <si>
    <t>Funding Requested - SAIL</t>
  </si>
  <si>
    <t>ELI Loan Amount</t>
  </si>
  <si>
    <t>Total SAIL Request</t>
  </si>
  <si>
    <t>Non-Competitive HC Request Amount</t>
  </si>
  <si>
    <t>MMRB Request Amount</t>
  </si>
  <si>
    <t>Leveraging Percentage</t>
  </si>
  <si>
    <t>Per Unit Preference?</t>
  </si>
  <si>
    <t>Lottery</t>
  </si>
  <si>
    <t>2018-015BS</t>
  </si>
  <si>
    <t>WRDG T4</t>
  </si>
  <si>
    <t>Hillsborough</t>
  </si>
  <si>
    <t>L</t>
  </si>
  <si>
    <t>NE Corner of Main Street and North Willow Avenue, Tampa</t>
  </si>
  <si>
    <t>F</t>
  </si>
  <si>
    <t>Jerome Ryans</t>
  </si>
  <si>
    <t>JeromeR@thafl.com</t>
  </si>
  <si>
    <t>Alberto Milo, Jr.</t>
  </si>
  <si>
    <t>AMilo@relatedgroup.com</t>
  </si>
  <si>
    <t>WRDG T4, LP</t>
  </si>
  <si>
    <t>N</t>
  </si>
  <si>
    <t>WRDG T4 Developer, LLC</t>
  </si>
  <si>
    <t>NC</t>
  </si>
  <si>
    <t>HR</t>
  </si>
  <si>
    <t>Y</t>
  </si>
  <si>
    <t/>
  </si>
  <si>
    <t>2018-016BS</t>
  </si>
  <si>
    <t>Liberty Square Phase Two</t>
  </si>
  <si>
    <t>Miami-Dade</t>
  </si>
  <si>
    <t>1371 NW 65 Street, Miami, Florida</t>
  </si>
  <si>
    <t xml:space="preserve"> </t>
  </si>
  <si>
    <t>Liberty Square Phase Two, LLC</t>
  </si>
  <si>
    <t>Liberty Square Phase Two Developer, LLC</t>
  </si>
  <si>
    <t>Redev</t>
  </si>
  <si>
    <t>G</t>
  </si>
  <si>
    <t>2018-017S</t>
  </si>
  <si>
    <t>Venetian Walk II</t>
  </si>
  <si>
    <t>Sarasota</t>
  </si>
  <si>
    <t>M</t>
  </si>
  <si>
    <t>Grove Street North, approximately 500 feet NE of the intersection of Grove Street North and Calle de Toro, Venice; Grove Street North, approximately 300 feet NE of the intersection of Grove Street North and Calle de Toro, Venice</t>
  </si>
  <si>
    <t>Richard Higgins</t>
  </si>
  <si>
    <t>rhiggins@norstarus.com</t>
  </si>
  <si>
    <t>Brian Evjen</t>
  </si>
  <si>
    <t>bevjen@norstarus.com</t>
  </si>
  <si>
    <t>Venetian Walk Partners II, LLLP</t>
  </si>
  <si>
    <t>Norstar Development USA, LP; Venetian Walk Developers, LLC</t>
  </si>
  <si>
    <t>27.101197,-82.435253</t>
  </si>
  <si>
    <t>2018-018S</t>
  </si>
  <si>
    <t>Oasis at Renaissance Preserve</t>
  </si>
  <si>
    <t>Lee</t>
  </si>
  <si>
    <t>4250 Michigan Avenue Link , Fort Myers, FL 33905</t>
  </si>
  <si>
    <t>ALF</t>
  </si>
  <si>
    <t>Egbert L.J. Perry</t>
  </si>
  <si>
    <t>EPerry@integral-online.com</t>
  </si>
  <si>
    <t>Daryl C. Jones</t>
  </si>
  <si>
    <t>djones@integral-online.com</t>
  </si>
  <si>
    <t>Oasis at Renaissance Preserve I, L.P.</t>
  </si>
  <si>
    <t>Integral Development, LLC; Housing for Urban Communities, LLC</t>
  </si>
  <si>
    <t>N/A</t>
  </si>
  <si>
    <t>2018-019BS</t>
  </si>
  <si>
    <t>Choctaw Village</t>
  </si>
  <si>
    <t>Okaloosa</t>
  </si>
  <si>
    <t>859 Gibson Rd, 
Fort Walton Beach, FL 32547</t>
  </si>
  <si>
    <t>John D Page</t>
  </si>
  <si>
    <t>jdpage@sphome.com</t>
  </si>
  <si>
    <t>Brianne E Heffner</t>
  </si>
  <si>
    <t>FHFCcontact@sphome.com</t>
  </si>
  <si>
    <t>SP Village LLC</t>
  </si>
  <si>
    <t>Southport Development, Inc. a WA corporation doing business in FL as Southport Development Services, Inc.</t>
  </si>
  <si>
    <t>A/R</t>
  </si>
  <si>
    <t>2018-020S</t>
  </si>
  <si>
    <t>Weldon Street MF</t>
  </si>
  <si>
    <t>Bradford</t>
  </si>
  <si>
    <t>S</t>
  </si>
  <si>
    <t>W Weldon Street, Starke Florida, Parcel ID 02345-0-00400  Coordinates 29.953414, -82.122008</t>
  </si>
  <si>
    <t>Louie A Lange III</t>
  </si>
  <si>
    <t>l.lange@commonwealthco.net</t>
  </si>
  <si>
    <t>Shawn Hicks</t>
  </si>
  <si>
    <t>s.hicks@commonwealthco.net</t>
  </si>
  <si>
    <t>Weldon Street Redevelopment LLC</t>
  </si>
  <si>
    <t>Commonwealth Development Corporation</t>
  </si>
  <si>
    <t>TH</t>
  </si>
  <si>
    <t>2018-021S</t>
  </si>
  <si>
    <t>Avery Commons</t>
  </si>
  <si>
    <t>Escambia</t>
  </si>
  <si>
    <t>On Hilburn Road, 100 feet from Twin Lakes Drive including 6036 and 6040 Hilburn 
Unincorporated Escambia County</t>
  </si>
  <si>
    <t>E, Non-ALF</t>
  </si>
  <si>
    <t>Shawn Wilson</t>
  </si>
  <si>
    <t>swilson@blueskycommunities.com</t>
  </si>
  <si>
    <t>Scott Macdonald</t>
  </si>
  <si>
    <t>smacdonald@blueskcyommunities.com</t>
  </si>
  <si>
    <t>Blue Hilburn, Ltd.</t>
  </si>
  <si>
    <t>Blue Sky Communities III, LLC; TB Affordable Housing, Inc</t>
  </si>
  <si>
    <t>2018-022BS</t>
  </si>
  <si>
    <t>Cathedral Townhouse</t>
  </si>
  <si>
    <t>Duval</t>
  </si>
  <si>
    <t>501 N. Ocean Street, Jacksonville</t>
  </si>
  <si>
    <t>Cathedral Townhouse, Ltd.</t>
  </si>
  <si>
    <t>Cathedral Townhouse Redevelopment Associates, LLC</t>
  </si>
  <si>
    <t>2018-023BS</t>
  </si>
  <si>
    <t>Sierra Bay</t>
  </si>
  <si>
    <t>South side of SW 214 St., southwest of the intersection of SW 214 St. and SW 117 CT, Miami-Dade County</t>
  </si>
  <si>
    <t>Mara S. Mades</t>
  </si>
  <si>
    <t>mara.mades@cornerstonegrp.com</t>
  </si>
  <si>
    <t>Sierra Bay Apartments, Ltd.</t>
  </si>
  <si>
    <t>Cornerstone Group Partners, LLC</t>
  </si>
  <si>
    <t>2018-024S</t>
  </si>
  <si>
    <t>Palmetto Pointe</t>
  </si>
  <si>
    <t>Pinellas</t>
  </si>
  <si>
    <t>East Side of 49th St N approx. 480 ft North of the intersection of 78th Ave N and 49th St N, Pinellas Park, FL</t>
  </si>
  <si>
    <t>SP Pinellas I LLC</t>
  </si>
  <si>
    <t>MR 4</t>
  </si>
  <si>
    <t>2018-025BS</t>
  </si>
  <si>
    <t>Water's Edge Apartments</t>
  </si>
  <si>
    <t>Northwest Corner of SW 109th Avenue &amp; SW 214th Street, Miami-Dade County</t>
  </si>
  <si>
    <t>Mara S Mades</t>
  </si>
  <si>
    <t>Mara.Mades@CornerstoneGrp.com</t>
  </si>
  <si>
    <t>Water's Edge Associates, Ltd.</t>
  </si>
  <si>
    <t>2018-026S</t>
  </si>
  <si>
    <t>Springhill Apartments (currently known as Madison Heights Apartments)</t>
  </si>
  <si>
    <t>Madison</t>
  </si>
  <si>
    <t>150 SW Bum Gardner Dr. Madison FL 32340</t>
  </si>
  <si>
    <t>James J. Kerr, Jr</t>
  </si>
  <si>
    <t>jamiekerr@amcs-inc.com</t>
  </si>
  <si>
    <t>Springhill Apartments, LLC</t>
  </si>
  <si>
    <t>AMCS Development, LLC; SCG Development Partners, LLC</t>
  </si>
  <si>
    <t>2018-027S</t>
  </si>
  <si>
    <t>Grove Manor Phase I</t>
  </si>
  <si>
    <t>Polk</t>
  </si>
  <si>
    <t>West Sessoms Avenue, northeast of the intersection of West Sessoms Avenue and Dr. Martin Luther King, Jr. Boulevard, Lake Wales, Florida</t>
  </si>
  <si>
    <t>Darren Smith</t>
  </si>
  <si>
    <t>dsmith@smithhenzy.com</t>
  </si>
  <si>
    <t>Grove Manor Phase I, LLC</t>
  </si>
  <si>
    <t>Pantheon Development Group, LLC; LWHA Development, LLC</t>
  </si>
  <si>
    <t>27.9051278*</t>
  </si>
  <si>
    <t>-081.5931667*</t>
  </si>
  <si>
    <t>2018-028BS</t>
  </si>
  <si>
    <t>Hogan Creek</t>
  </si>
  <si>
    <t>1320 Broad St., Jacksonville</t>
  </si>
  <si>
    <t>Joseph J Chambers</t>
  </si>
  <si>
    <t>jchambers@gardnercapital.com</t>
  </si>
  <si>
    <t>Hogan Creek Redevelopment Partners, LLC</t>
  </si>
  <si>
    <t>Jacksonville Redevelopment Partners, LLC; Jax Urban Initiatives Development, LLC</t>
  </si>
  <si>
    <t>2018-029BS</t>
  </si>
  <si>
    <t>Lofts on Lemon</t>
  </si>
  <si>
    <t>851 N. Lemon Ave., Sarasota FL</t>
  </si>
  <si>
    <t>Lofts on Lemon Development Partners, LLC</t>
  </si>
  <si>
    <t>Gardner Capital Development Florida, LLC; SHA Affordable Development, LLC; DB Development Florida, LLC</t>
  </si>
  <si>
    <t>MR 5/6</t>
  </si>
  <si>
    <t>2018-030BS</t>
  </si>
  <si>
    <t>Brisas del Rio Apartments</t>
  </si>
  <si>
    <t>Approx. 700 Feet North of NW 7 Street and 400 Feet West of NW 13 Avenue, Miami, Florida</t>
  </si>
  <si>
    <t>Brisas del Rio Apartments, LLC</t>
  </si>
  <si>
    <t>Brisas del Rio Apartments Developer, LLC</t>
  </si>
  <si>
    <t>2018-031BS</t>
  </si>
  <si>
    <t>Brisas del Este Apartments</t>
  </si>
  <si>
    <t>Approx. 150 Feet NW of the Intersection of NW 30 Street and NW 18 Avenue, Miami, Florida</t>
  </si>
  <si>
    <t>Brisas del Este Apartments, LLC</t>
  </si>
  <si>
    <t>Brisas del Este Apartments Developer, LLC</t>
  </si>
  <si>
    <t>2018-032BS</t>
  </si>
  <si>
    <t>Providence Reserve Seniors</t>
  </si>
  <si>
    <t>Providence Reserve Loop, intersection of Providence Reserve Loop and Providence Road, Lakeland</t>
  </si>
  <si>
    <t>Scott Zimmerman</t>
  </si>
  <si>
    <t>szimmerman@agpmananger.com</t>
  </si>
  <si>
    <t>Alexander B Kiss</t>
  </si>
  <si>
    <t>alexbkiss@gmail.com</t>
  </si>
  <si>
    <t>BDG Providence Reserve Seniors, LP</t>
  </si>
  <si>
    <t>; Judd Roth Real Estate Development, Inc.; BDG Providence Reserve Seniors Developer, LLC</t>
  </si>
  <si>
    <t>2018-033BS</t>
  </si>
  <si>
    <t>Citadelle Village</t>
  </si>
  <si>
    <t>181 NE 82nd Street, Miami, FL 33138</t>
  </si>
  <si>
    <t>Samuel F. Diller</t>
  </si>
  <si>
    <t>sdiller@haitianamericancdc.org</t>
  </si>
  <si>
    <t>Douglas R. Mayer</t>
  </si>
  <si>
    <t>Doug.mayer@stonesoupdevelopment.net</t>
  </si>
  <si>
    <t>Citadelle Village, LLC</t>
  </si>
  <si>
    <t>Little Haiti Housing Association, Inc.; Stone Soup Development, Inc.</t>
  </si>
  <si>
    <t>2018-034BS</t>
  </si>
  <si>
    <t>Courtside Apartments, Phase II</t>
  </si>
  <si>
    <t>NW 17th Street, NW 17th Street and NW 3rd Avenue, Miami</t>
  </si>
  <si>
    <t>Matthew A. Rieger</t>
  </si>
  <si>
    <t>mattr@htgf.com</t>
  </si>
  <si>
    <t>Scott A. Osman</t>
  </si>
  <si>
    <t>scotto@htgf.com</t>
  </si>
  <si>
    <t>AMC HTG 2, LTD.</t>
  </si>
  <si>
    <t>AMC HTG 2 Developer, LLC</t>
  </si>
  <si>
    <t>2018-035BS</t>
  </si>
  <si>
    <t>Hibiscus Apartments</t>
  </si>
  <si>
    <t>East Michigan Avenue, 700 feet west of the intersection of East Michigan Avenue and Ortiz Avenue, Fort Myers</t>
  </si>
  <si>
    <t>szimmerman@agpmanager.com</t>
  </si>
  <si>
    <t>BDG Hibiscus Apartments, LP</t>
  </si>
  <si>
    <t>; Judd Roth Real Estate Development, Inc.; BDG Hibiscus Apartments Developer, LLC</t>
  </si>
  <si>
    <t>2018-036BS</t>
  </si>
  <si>
    <t>Lake Gibson Commons</t>
  </si>
  <si>
    <t>4430 Gibson Drive, Lakeland, FL</t>
  </si>
  <si>
    <t>Blue Gibson, Ltd.</t>
  </si>
  <si>
    <t>2018-037BS</t>
  </si>
  <si>
    <t>Mary Bethune Highrise</t>
  </si>
  <si>
    <t>1515 West Union Street, Tampa</t>
  </si>
  <si>
    <t>WRDG Mary Bethune, LP</t>
  </si>
  <si>
    <t>WRDG Mary Bethune Developer, LLC</t>
  </si>
  <si>
    <t>2018-038BS</t>
  </si>
  <si>
    <t>Royal Arms Garden Apartments</t>
  </si>
  <si>
    <t>Bay</t>
  </si>
  <si>
    <t>1420 Balboa Avenue
Panama City, FL 32401</t>
  </si>
  <si>
    <t>SP West LLC</t>
  </si>
  <si>
    <t>2018-039S</t>
  </si>
  <si>
    <t>The Waves</t>
  </si>
  <si>
    <t>1st Ave. S., SE of the intersection of 1st Ave. S. and 8th St. S., Jacksonville Beach
1st Ave. S., NW of the intersection of 1st Ave. S. and 9th St. S., Jacksonville Beach
1st Ave. S., NE of the intersection of 1st Ave. S. and 9th St. S., Jacksonville Beach
1st Ave. S., SW of the intersection of 1st Ave. S. and 8th St. S., Jacksonville Beach
1st Ave. S., SE of the intersection of 1st Ave. S. and 6th St. S., Jacksonville Beach
2nd Ave. S., NE of the intersection of 2nd Ave. S. and 8th St. S., Jacksonville Beach
5th Ave. S., NW of the intersection of 5th Ave. S. and 9th St. S., Jacksonville Beach
5th Ave. S., NE of the intersection of 5th Ave. S. and 9th St. S., Jacksonville Beach
5th Ave. S., SW of the intersection of 5th Ave. S. and 9th St. S., Jacksonville Beach</t>
  </si>
  <si>
    <t>Fred McKinnies</t>
  </si>
  <si>
    <t>FMcKinnies@jaxha.org</t>
  </si>
  <si>
    <t>James R. Hoover</t>
  </si>
  <si>
    <t>rhoover@vestcor.com</t>
  </si>
  <si>
    <t>The Waves of Jacksonville, Ltd.</t>
  </si>
  <si>
    <t>Jax Urban Initatives Development, LLC; TVC Development, Inc.</t>
  </si>
  <si>
    <t>30.286319, -81.398724 30.286454, -81.397614 30.286005, -81.397468 30.286417, -81.394416 30.285744, -81.396433 30.282598, -81.398041 30.282757, -81.397000 30.282141, -81.397940</t>
  </si>
  <si>
    <t>2018-040BS</t>
  </si>
  <si>
    <t>Pembroke Tower Apartments</t>
  </si>
  <si>
    <t>Broward</t>
  </si>
  <si>
    <t>2201 N University Dr,
Pembroke Pines, FL 33024</t>
  </si>
  <si>
    <t>Scott C Seckinger</t>
  </si>
  <si>
    <t>sseckinger@sphome.com</t>
  </si>
  <si>
    <t>SP Tower LLC</t>
  </si>
  <si>
    <t>2018-041BS</t>
  </si>
  <si>
    <t>Parrish Oaks</t>
  </si>
  <si>
    <t>Manatee</t>
  </si>
  <si>
    <t>5111 Oxford Rd.
Parrish FL 34219</t>
  </si>
  <si>
    <t>venetian Walk Partners II, LLLP</t>
  </si>
  <si>
    <t>2018-042BS</t>
  </si>
  <si>
    <t>Luna Lake</t>
  </si>
  <si>
    <t>Pasco</t>
  </si>
  <si>
    <t>East Side of Moon Lake Road, approx 1,400 feet North of the intersection of Moon Lake Road and Ridge Road, New Port Richey (unincorporated Pasco County)</t>
  </si>
  <si>
    <t>SP Lake LLC</t>
  </si>
  <si>
    <t>Distance</t>
  </si>
  <si>
    <t>2018-043BS</t>
  </si>
  <si>
    <t>The Villages Apartments, Phase II</t>
  </si>
  <si>
    <t>On the south side of NW 69th Street, approximately 125 feet southwest of the intersection of NW 69th Street and NW 8th Avenue, Miami</t>
  </si>
  <si>
    <t>Talmadge W Fair</t>
  </si>
  <si>
    <t>twfair@bellsouth.net</t>
  </si>
  <si>
    <t>Elon J Metoyer</t>
  </si>
  <si>
    <t>emetoyer@nudllc.org</t>
  </si>
  <si>
    <t>The Village Miami Phase II, LTD</t>
  </si>
  <si>
    <t>New Urban Development, LLC; Cornerstone Group Partners, LLC</t>
  </si>
  <si>
    <t>2018-044BS</t>
  </si>
  <si>
    <t>Woodland Grove</t>
  </si>
  <si>
    <t>NE corner of SW 268 Street and 142 Ave, Miami-Dade, Fl 33032</t>
  </si>
  <si>
    <t>Lewis Swezy</t>
  </si>
  <si>
    <t>lswezy@centennialmgt.com</t>
  </si>
  <si>
    <t>Paul Bilton</t>
  </si>
  <si>
    <t>pbilton@centennialmgt.com</t>
  </si>
  <si>
    <t>Woodland Grove Apartments LLC</t>
  </si>
  <si>
    <t>Lewis Swezy; RS Development Corp</t>
  </si>
  <si>
    <t>2018-045BS</t>
  </si>
  <si>
    <t>Anderson Terrace Apartments</t>
  </si>
  <si>
    <t>Orange</t>
  </si>
  <si>
    <t>Lemon Tree Lane, S Texas Avenue and Lemon Tree Lane, Orange County	
Lakeway Dr, Lakeway Dr and Lemon Tree Lane, Orange County</t>
  </si>
  <si>
    <t>Matthew A Rieger</t>
  </si>
  <si>
    <t>Scott A Osman</t>
  </si>
  <si>
    <t>HTG Anderson Terrace, LLC</t>
  </si>
  <si>
    <t>HTG Anderson Terrace Developer, LLC</t>
  </si>
  <si>
    <t>Latitude 28.499842
Longitude -81.411364</t>
  </si>
  <si>
    <t>2018-046BS</t>
  </si>
  <si>
    <t>Manatee Commons</t>
  </si>
  <si>
    <t>On 26th Ave East approx 500 feet West of 27th St. East, Bradenton</t>
  </si>
  <si>
    <t>Blue Manatee, Ltd.</t>
  </si>
  <si>
    <t>2018-047BS</t>
  </si>
  <si>
    <t>Northside Transit Village II</t>
  </si>
  <si>
    <t>On NW 32 Avenue at the intersection of NW 78 Street and NW 32 Avenue, Unincorporated Miami-Dade</t>
  </si>
  <si>
    <t>Kenneth Naylor</t>
  </si>
  <si>
    <t>knaylor@apcompanies.com</t>
  </si>
  <si>
    <t>Liz Wong</t>
  </si>
  <si>
    <t>lwong@apcompanies.com</t>
  </si>
  <si>
    <t>Northside Property II, Ltd.</t>
  </si>
  <si>
    <t>APC Northside Property II Development, LLC</t>
  </si>
  <si>
    <t>2018-048BS</t>
  </si>
  <si>
    <t>Harbour Springs</t>
  </si>
  <si>
    <t>NE corner of SW 267 Street and 142 Ave, Miami-Dade, Fl 33032</t>
  </si>
  <si>
    <t>Harbour Springs LLC</t>
  </si>
  <si>
    <t>2018-049BS</t>
  </si>
  <si>
    <t>Rosemary Cove</t>
  </si>
  <si>
    <t>SW 260th Street, SW 260th Street and SW 143rd Avenue, Miami-Dade County</t>
  </si>
  <si>
    <t>Aaron M. Gornstein</t>
  </si>
  <si>
    <t>agornstein@poah.org</t>
  </si>
  <si>
    <t>Cory R. Fellows</t>
  </si>
  <si>
    <t>cfellows@poah.org</t>
  </si>
  <si>
    <t>Rosemary Preservation Associates Limited Partnership</t>
  </si>
  <si>
    <t>Preservation of Affordable Housing LLC</t>
  </si>
  <si>
    <t>2018-050BS</t>
  </si>
  <si>
    <t>Osprey Pointe</t>
  </si>
  <si>
    <t>US Highway 301, US Highway 301 and Countryside Pl, Dade City</t>
  </si>
  <si>
    <t>HTG Osprey Pointe, LLC</t>
  </si>
  <si>
    <t>HTG Osprey Pointe Developer, LLC</t>
  </si>
  <si>
    <t>2018-051BS</t>
  </si>
  <si>
    <t>Northside Transit Village III</t>
  </si>
  <si>
    <t>On NW 32 Avenue at the intersection of NW 79 Street and NW 32 Avenue and on NW 78 Street approx. 285 ft. east of the intersection of NW 32 Avenue and NW 78 Street, Unincorporated Miami-Dade County</t>
  </si>
  <si>
    <t>Northside Property III, Ltd.</t>
  </si>
  <si>
    <t>APC Northside Property III Development, LLC</t>
  </si>
  <si>
    <t>25.844961, -80.248936</t>
  </si>
  <si>
    <t>2018-052S</t>
  </si>
  <si>
    <t>Pine Grove Apartments</t>
  </si>
  <si>
    <t>Powers Avenue, Powers Avenue and Toledo Road, Jacksonville</t>
  </si>
  <si>
    <t>Kristin M Miller</t>
  </si>
  <si>
    <t>millerk@richmancapital.com</t>
  </si>
  <si>
    <t>N/A T Fabbri</t>
  </si>
  <si>
    <t>fabbrit@richmancapital.com</t>
  </si>
  <si>
    <t>Powers Avenue Apartments, Ltd.</t>
  </si>
  <si>
    <t>The Richman Group of Florida, Inc.</t>
  </si>
  <si>
    <t>N30.257681</t>
  </si>
  <si>
    <t>W81.618325</t>
  </si>
  <si>
    <t>PHA as Principal?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</si>
</sst>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6" x14ac:knownFonts="1">
    <font>
      <sz val="11"/>
      <color theme="1"/>
      <name val="Calibri"/>
      <family val="2"/>
      <scheme val="minor"/>
    </font>
    <font>
      <sz val="11"/>
      <color theme="1"/>
      <name val="Calibri"/>
      <family val="2"/>
      <scheme val="minor"/>
    </font>
    <font>
      <b/>
      <sz val="9"/>
      <color theme="1"/>
      <name val="Calibri"/>
      <family val="2"/>
      <scheme val="minor"/>
    </font>
    <font>
      <sz val="9"/>
      <color theme="1"/>
      <name val="Calibri"/>
      <family val="2"/>
      <scheme val="minor"/>
    </font>
    <font>
      <sz val="11"/>
      <color theme="1"/>
      <name val="Calibri"/>
      <family val="2"/>
      <scheme val="minor"/>
    </font>
    <font>
      <sz val="9"/>
      <color rgb="FF333333"/>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
    <xf numFmtId="0" fontId="0" fillId="0" borderId="0" xfId="0"/>
    <xf numFmtId="0" fontId="2" fillId="0" borderId="1" xfId="0" applyFont="1" applyBorder="1" applyAlignment="1">
      <alignment horizontal="center" vertical="center" textRotation="90" wrapText="1"/>
    </xf>
    <xf numFmtId="0" fontId="2" fillId="0" borderId="0" xfId="0" applyFont="1" applyAlignment="1">
      <alignment horizontal="center" vertical="center" textRotation="90"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NumberFormat="1" applyFont="1" applyBorder="1" applyAlignment="1">
      <alignment vertical="center" wrapText="1"/>
    </xf>
    <xf numFmtId="43" fontId="3" fillId="0" borderId="1" xfId="1" applyFont="1" applyBorder="1" applyAlignment="1">
      <alignment vertical="center" wrapText="1"/>
    </xf>
    <xf numFmtId="10" fontId="3" fillId="0" borderId="1" xfId="2" applyNumberFormat="1" applyFont="1" applyBorder="1" applyAlignment="1">
      <alignment vertical="center" wrapText="1"/>
    </xf>
    <xf numFmtId="0" fontId="3" fillId="0" borderId="1" xfId="0" applyFont="1" applyBorder="1" applyAlignment="1">
      <alignment horizontal="center" vertical="center"/>
    </xf>
    <xf numFmtId="0" fontId="3" fillId="0" borderId="0" xfId="0" applyFont="1" applyAlignment="1">
      <alignment vertical="center" wrapText="1"/>
    </xf>
    <xf numFmtId="0" fontId="3" fillId="0" borderId="1" xfId="0" applyFont="1" applyFill="1" applyBorder="1" applyAlignment="1">
      <alignment vertical="center" wrapText="1"/>
    </xf>
    <xf numFmtId="0" fontId="4" fillId="0" borderId="0" xfId="0" applyFont="1" applyFill="1" applyAlignment="1">
      <alignment wrapText="1"/>
    </xf>
    <xf numFmtId="0" fontId="5" fillId="0" borderId="0" xfId="0" applyFont="1" applyAlignment="1">
      <alignmen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9"/>
  <sheetViews>
    <sheetView tabSelected="1" zoomScale="80" zoomScaleNormal="80" zoomScaleSheetLayoutView="30" workbookViewId="0">
      <pane xSplit="1" ySplit="1" topLeftCell="B2" activePane="bottomRight" state="frozen"/>
      <selection pane="topRight" activeCell="C1" sqref="C1"/>
      <selection pane="bottomLeft" activeCell="A2" sqref="A2"/>
      <selection pane="bottomRight" activeCell="D5" sqref="D5"/>
    </sheetView>
  </sheetViews>
  <sheetFormatPr defaultRowHeight="12" x14ac:dyDescent="0.3"/>
  <cols>
    <col min="1" max="1" width="9.109375" style="9" bestFit="1" customWidth="1"/>
    <col min="2" max="2" width="14.109375" style="9" customWidth="1"/>
    <col min="3" max="3" width="10.77734375" style="9" bestFit="1" customWidth="1"/>
    <col min="4" max="4" width="3" style="9" bestFit="1" customWidth="1"/>
    <col min="5" max="5" width="36.109375" style="9" customWidth="1"/>
    <col min="6" max="6" width="8.88671875" style="9"/>
    <col min="7" max="10" width="10.88671875" style="9" customWidth="1"/>
    <col min="11" max="11" width="20" style="9" customWidth="1"/>
    <col min="12" max="12" width="5.21875" style="9" bestFit="1" customWidth="1"/>
    <col min="13" max="13" width="3.5546875" style="9" bestFit="1" customWidth="1"/>
    <col min="14" max="14" width="25.77734375" style="9" customWidth="1"/>
    <col min="15" max="16" width="6.88671875" style="9" bestFit="1" customWidth="1"/>
    <col min="17" max="18" width="3" style="9" bestFit="1" customWidth="1"/>
    <col min="19" max="19" width="9.6640625" style="9" bestFit="1" customWidth="1"/>
    <col min="20" max="20" width="11.109375" style="9" bestFit="1" customWidth="1"/>
    <col min="21" max="21" width="19.88671875" style="9" customWidth="1"/>
    <col min="22" max="22" width="3" style="9" bestFit="1" customWidth="1"/>
    <col min="23" max="26" width="5.21875" style="9" bestFit="1" customWidth="1"/>
    <col min="27" max="27" width="9.109375" style="9" bestFit="1" customWidth="1"/>
    <col min="28" max="28" width="5.21875" style="9" bestFit="1" customWidth="1"/>
    <col min="29" max="29" width="7.6640625" style="9" bestFit="1" customWidth="1"/>
    <col min="30" max="32" width="5.21875" style="9" bestFit="1" customWidth="1"/>
    <col min="33" max="33" width="3.44140625" style="9" bestFit="1" customWidth="1"/>
    <col min="34" max="34" width="7.44140625" style="9" bestFit="1" customWidth="1"/>
    <col min="35" max="35" width="3.44140625" style="9" bestFit="1" customWidth="1"/>
    <col min="36" max="39" width="5.21875" style="9" bestFit="1" customWidth="1"/>
    <col min="40" max="40" width="3" style="9" bestFit="1" customWidth="1"/>
    <col min="41" max="41" width="5.21875" style="9" bestFit="1" customWidth="1"/>
    <col min="42" max="43" width="3" style="9" bestFit="1" customWidth="1"/>
    <col min="44" max="44" width="10.77734375" style="9" bestFit="1" customWidth="1"/>
    <col min="45" max="45" width="9.5546875" style="9" bestFit="1" customWidth="1"/>
    <col min="46" max="46" width="10.5546875" style="9" bestFit="1" customWidth="1"/>
    <col min="47" max="47" width="10.77734375" style="9" bestFit="1" customWidth="1"/>
    <col min="48" max="48" width="11.6640625" style="9" bestFit="1" customWidth="1"/>
    <col min="49" max="49" width="6.88671875" style="9" bestFit="1" customWidth="1"/>
    <col min="50" max="50" width="5.21875" style="9" bestFit="1" customWidth="1"/>
    <col min="51" max="51" width="3" style="9" bestFit="1" customWidth="1"/>
    <col min="52" max="16384" width="8.88671875" style="9"/>
  </cols>
  <sheetData>
    <row r="1" spans="1:51" s="2" customFormat="1" ht="63.6" customHeight="1" x14ac:dyDescent="0.3">
      <c r="A1" s="1" t="s">
        <v>0</v>
      </c>
      <c r="B1" s="1" t="s">
        <v>1</v>
      </c>
      <c r="C1" s="1" t="s">
        <v>2</v>
      </c>
      <c r="D1" s="1" t="s">
        <v>3</v>
      </c>
      <c r="E1" s="1" t="s">
        <v>4</v>
      </c>
      <c r="F1" s="1" t="s">
        <v>5</v>
      </c>
      <c r="G1" s="1" t="s">
        <v>6</v>
      </c>
      <c r="H1" s="1" t="s">
        <v>7</v>
      </c>
      <c r="I1" s="1" t="s">
        <v>8</v>
      </c>
      <c r="J1" s="1" t="s">
        <v>9</v>
      </c>
      <c r="K1" s="1" t="s">
        <v>10</v>
      </c>
      <c r="L1" s="1" t="s">
        <v>350</v>
      </c>
      <c r="M1" s="1" t="s">
        <v>11</v>
      </c>
      <c r="N1" s="1" t="s">
        <v>12</v>
      </c>
      <c r="O1" s="1" t="s">
        <v>13</v>
      </c>
      <c r="P1" s="1" t="s">
        <v>14</v>
      </c>
      <c r="Q1" s="1" t="s">
        <v>15</v>
      </c>
      <c r="R1" s="1" t="s">
        <v>16</v>
      </c>
      <c r="S1" s="1" t="s">
        <v>17</v>
      </c>
      <c r="T1" s="1" t="s">
        <v>18</v>
      </c>
      <c r="U1" s="1" t="s">
        <v>19</v>
      </c>
      <c r="V1" s="1" t="s">
        <v>20</v>
      </c>
      <c r="W1" s="1" t="s">
        <v>21</v>
      </c>
      <c r="X1" s="1" t="s">
        <v>22</v>
      </c>
      <c r="Y1" s="1" t="s">
        <v>23</v>
      </c>
      <c r="Z1" s="1" t="s">
        <v>24</v>
      </c>
      <c r="AA1" s="1" t="s">
        <v>25</v>
      </c>
      <c r="AB1" s="1" t="s">
        <v>26</v>
      </c>
      <c r="AC1" s="1" t="s">
        <v>27</v>
      </c>
      <c r="AD1" s="1" t="s">
        <v>28</v>
      </c>
      <c r="AE1" s="1" t="s">
        <v>29</v>
      </c>
      <c r="AF1" s="1" t="s">
        <v>30</v>
      </c>
      <c r="AG1" s="1" t="s">
        <v>31</v>
      </c>
      <c r="AH1" s="1" t="s">
        <v>32</v>
      </c>
      <c r="AI1" s="1" t="s">
        <v>33</v>
      </c>
      <c r="AJ1" s="1" t="s">
        <v>34</v>
      </c>
      <c r="AK1" s="1" t="s">
        <v>35</v>
      </c>
      <c r="AL1" s="1" t="s">
        <v>36</v>
      </c>
      <c r="AM1" s="1" t="s">
        <v>37</v>
      </c>
      <c r="AN1" s="1" t="s">
        <v>38</v>
      </c>
      <c r="AO1" s="1" t="s">
        <v>39</v>
      </c>
      <c r="AP1" s="1" t="s">
        <v>40</v>
      </c>
      <c r="AQ1" s="1" t="s">
        <v>41</v>
      </c>
      <c r="AR1" s="1" t="s">
        <v>42</v>
      </c>
      <c r="AS1" s="1" t="s">
        <v>43</v>
      </c>
      <c r="AT1" s="1" t="s">
        <v>44</v>
      </c>
      <c r="AU1" s="1" t="s">
        <v>45</v>
      </c>
      <c r="AV1" s="1" t="s">
        <v>46</v>
      </c>
      <c r="AW1" s="1" t="s">
        <v>47</v>
      </c>
      <c r="AX1" s="1" t="s">
        <v>48</v>
      </c>
      <c r="AY1" s="1" t="s">
        <v>49</v>
      </c>
    </row>
    <row r="2" spans="1:51" ht="24" x14ac:dyDescent="0.3">
      <c r="A2" s="3" t="s">
        <v>50</v>
      </c>
      <c r="B2" s="3" t="s">
        <v>51</v>
      </c>
      <c r="C2" s="3" t="s">
        <v>52</v>
      </c>
      <c r="D2" s="4" t="s">
        <v>53</v>
      </c>
      <c r="E2" s="3" t="s">
        <v>54</v>
      </c>
      <c r="F2" s="4" t="s">
        <v>55</v>
      </c>
      <c r="G2" s="3" t="s">
        <v>56</v>
      </c>
      <c r="H2" s="3" t="s">
        <v>57</v>
      </c>
      <c r="I2" s="3" t="s">
        <v>58</v>
      </c>
      <c r="J2" s="3" t="s">
        <v>59</v>
      </c>
      <c r="K2" s="3" t="s">
        <v>60</v>
      </c>
      <c r="L2" s="4" t="s">
        <v>65</v>
      </c>
      <c r="M2" s="4" t="s">
        <v>61</v>
      </c>
      <c r="N2" s="3" t="s">
        <v>62</v>
      </c>
      <c r="O2" s="4" t="s">
        <v>63</v>
      </c>
      <c r="P2" s="4" t="s">
        <v>64</v>
      </c>
      <c r="Q2" s="4" t="s">
        <v>65</v>
      </c>
      <c r="R2" s="4" t="s">
        <v>61</v>
      </c>
      <c r="S2" s="5">
        <v>27.957307</v>
      </c>
      <c r="T2" s="5">
        <v>-82.472305000000006</v>
      </c>
      <c r="U2" s="3" t="s">
        <v>66</v>
      </c>
      <c r="V2" s="4" t="s">
        <v>65</v>
      </c>
      <c r="W2" s="4" t="s">
        <v>61</v>
      </c>
      <c r="X2" s="3"/>
      <c r="Y2" s="5">
        <v>0.85</v>
      </c>
      <c r="Z2" s="3"/>
      <c r="AA2" s="3"/>
      <c r="AB2" s="5">
        <v>0.84</v>
      </c>
      <c r="AC2" s="5">
        <v>0.32</v>
      </c>
      <c r="AD2" s="3"/>
      <c r="AE2" s="5">
        <v>0.18</v>
      </c>
      <c r="AF2" s="4" t="s">
        <v>61</v>
      </c>
      <c r="AG2" s="5">
        <v>139</v>
      </c>
      <c r="AH2" s="3">
        <v>139</v>
      </c>
      <c r="AI2" s="3">
        <v>0</v>
      </c>
      <c r="AJ2" s="5">
        <v>100</v>
      </c>
      <c r="AK2" s="5">
        <v>100</v>
      </c>
      <c r="AL2" s="5">
        <v>100</v>
      </c>
      <c r="AM2" s="4" t="s">
        <v>65</v>
      </c>
      <c r="AN2" s="4" t="s">
        <v>61</v>
      </c>
      <c r="AO2" s="4" t="s">
        <v>61</v>
      </c>
      <c r="AP2" s="4" t="s">
        <v>65</v>
      </c>
      <c r="AQ2" s="4" t="s">
        <v>65</v>
      </c>
      <c r="AR2" s="6">
        <v>6197332</v>
      </c>
      <c r="AS2" s="6">
        <v>600000</v>
      </c>
      <c r="AT2" s="6">
        <f>AR2+AS2</f>
        <v>6797332</v>
      </c>
      <c r="AU2" s="6">
        <v>1687167</v>
      </c>
      <c r="AV2" s="6">
        <v>26000000</v>
      </c>
      <c r="AW2" s="7">
        <v>0.34500002054463558</v>
      </c>
      <c r="AX2" s="4" t="s">
        <v>65</v>
      </c>
      <c r="AY2" s="8">
        <v>20</v>
      </c>
    </row>
    <row r="3" spans="1:51" ht="24" x14ac:dyDescent="0.3">
      <c r="A3" s="3" t="s">
        <v>67</v>
      </c>
      <c r="B3" s="3" t="s">
        <v>68</v>
      </c>
      <c r="C3" s="3" t="s">
        <v>69</v>
      </c>
      <c r="D3" s="4" t="s">
        <v>53</v>
      </c>
      <c r="E3" s="3" t="s">
        <v>70</v>
      </c>
      <c r="F3" s="4" t="s">
        <v>55</v>
      </c>
      <c r="G3" s="3" t="s">
        <v>58</v>
      </c>
      <c r="H3" s="3" t="s">
        <v>59</v>
      </c>
      <c r="I3" s="3" t="s">
        <v>71</v>
      </c>
      <c r="J3" s="3" t="s">
        <v>66</v>
      </c>
      <c r="K3" s="3" t="s">
        <v>72</v>
      </c>
      <c r="L3" s="4" t="s">
        <v>61</v>
      </c>
      <c r="M3" s="4" t="s">
        <v>61</v>
      </c>
      <c r="N3" s="3" t="s">
        <v>73</v>
      </c>
      <c r="O3" s="4" t="s">
        <v>74</v>
      </c>
      <c r="P3" s="4" t="s">
        <v>75</v>
      </c>
      <c r="Q3" s="4" t="s">
        <v>65</v>
      </c>
      <c r="R3" s="4" t="s">
        <v>61</v>
      </c>
      <c r="S3" s="5">
        <v>25.834499999999998</v>
      </c>
      <c r="T3" s="5">
        <v>-80.219200000000001</v>
      </c>
      <c r="U3" s="3" t="s">
        <v>66</v>
      </c>
      <c r="V3" s="4" t="s">
        <v>65</v>
      </c>
      <c r="W3" s="4" t="s">
        <v>61</v>
      </c>
      <c r="X3" s="3"/>
      <c r="Y3" s="5">
        <v>0.18</v>
      </c>
      <c r="Z3" s="3"/>
      <c r="AA3" s="3"/>
      <c r="AB3" s="5">
        <v>0.73</v>
      </c>
      <c r="AC3" s="5">
        <v>0.72</v>
      </c>
      <c r="AD3" s="3"/>
      <c r="AE3" s="5">
        <v>0.21</v>
      </c>
      <c r="AF3" s="4" t="s">
        <v>61</v>
      </c>
      <c r="AG3" s="5">
        <v>204</v>
      </c>
      <c r="AH3" s="3">
        <v>204</v>
      </c>
      <c r="AI3" s="3">
        <v>0</v>
      </c>
      <c r="AJ3" s="5">
        <v>100</v>
      </c>
      <c r="AK3" s="5">
        <v>100</v>
      </c>
      <c r="AL3" s="5">
        <v>100</v>
      </c>
      <c r="AM3" s="4" t="s">
        <v>61</v>
      </c>
      <c r="AN3" s="4" t="s">
        <v>61</v>
      </c>
      <c r="AO3" s="4" t="s">
        <v>61</v>
      </c>
      <c r="AP3" s="4" t="s">
        <v>65</v>
      </c>
      <c r="AQ3" s="4" t="s">
        <v>65</v>
      </c>
      <c r="AR3" s="6">
        <v>7000000</v>
      </c>
      <c r="AS3" s="6">
        <v>600000</v>
      </c>
      <c r="AT3" s="6">
        <f t="shared" ref="AT3:AT39" si="0">AR3+AS3</f>
        <v>7600000</v>
      </c>
      <c r="AU3" s="6">
        <v>1695407</v>
      </c>
      <c r="AV3" s="6">
        <v>21000000</v>
      </c>
      <c r="AW3" s="7">
        <v>0.23872407854695191</v>
      </c>
      <c r="AX3" s="4" t="s">
        <v>65</v>
      </c>
      <c r="AY3" s="8">
        <v>38</v>
      </c>
    </row>
    <row r="4" spans="1:51" ht="60" x14ac:dyDescent="0.3">
      <c r="A4" s="3" t="s">
        <v>76</v>
      </c>
      <c r="B4" s="3" t="s">
        <v>77</v>
      </c>
      <c r="C4" s="3" t="s">
        <v>78</v>
      </c>
      <c r="D4" s="4" t="s">
        <v>79</v>
      </c>
      <c r="E4" s="3" t="s">
        <v>80</v>
      </c>
      <c r="F4" s="4" t="s">
        <v>55</v>
      </c>
      <c r="G4" s="3" t="s">
        <v>81</v>
      </c>
      <c r="H4" s="3" t="s">
        <v>82</v>
      </c>
      <c r="I4" s="3" t="s">
        <v>83</v>
      </c>
      <c r="J4" s="3" t="s">
        <v>84</v>
      </c>
      <c r="K4" s="3" t="s">
        <v>85</v>
      </c>
      <c r="L4" s="4" t="s">
        <v>65</v>
      </c>
      <c r="M4" s="4" t="s">
        <v>61</v>
      </c>
      <c r="N4" s="3" t="s">
        <v>86</v>
      </c>
      <c r="O4" s="4" t="s">
        <v>63</v>
      </c>
      <c r="P4" s="4" t="s">
        <v>75</v>
      </c>
      <c r="Q4" s="4" t="s">
        <v>65</v>
      </c>
      <c r="R4" s="4" t="s">
        <v>65</v>
      </c>
      <c r="S4" s="5">
        <v>27.101575</v>
      </c>
      <c r="T4" s="5">
        <v>-82.434843999999998</v>
      </c>
      <c r="U4" s="3" t="s">
        <v>87</v>
      </c>
      <c r="V4" s="4" t="s">
        <v>65</v>
      </c>
      <c r="W4" s="4" t="s">
        <v>61</v>
      </c>
      <c r="X4" s="5">
        <v>0.1</v>
      </c>
      <c r="Y4" s="3"/>
      <c r="Z4" s="3"/>
      <c r="AA4" s="3"/>
      <c r="AB4" s="5">
        <v>0.45</v>
      </c>
      <c r="AC4" s="5">
        <v>0.72</v>
      </c>
      <c r="AD4" s="3"/>
      <c r="AE4" s="5">
        <v>0.49</v>
      </c>
      <c r="AF4" s="4" t="s">
        <v>61</v>
      </c>
      <c r="AG4" s="5">
        <v>52</v>
      </c>
      <c r="AH4" s="3">
        <v>52</v>
      </c>
      <c r="AI4" s="3">
        <v>0</v>
      </c>
      <c r="AJ4" s="5">
        <v>100</v>
      </c>
      <c r="AK4" s="3"/>
      <c r="AL4" s="5">
        <v>100</v>
      </c>
      <c r="AM4" s="4" t="s">
        <v>65</v>
      </c>
      <c r="AN4" s="4" t="s">
        <v>61</v>
      </c>
      <c r="AO4" s="4" t="s">
        <v>61</v>
      </c>
      <c r="AP4" s="4" t="s">
        <v>61</v>
      </c>
      <c r="AQ4" s="4" t="s">
        <v>65</v>
      </c>
      <c r="AR4" s="6">
        <v>2290000</v>
      </c>
      <c r="AS4" s="6">
        <v>464200</v>
      </c>
      <c r="AT4" s="6">
        <f t="shared" si="0"/>
        <v>2754200</v>
      </c>
      <c r="AU4" s="6">
        <v>456900</v>
      </c>
      <c r="AV4" s="6" t="s">
        <v>66</v>
      </c>
      <c r="AW4" s="7">
        <v>0.87164374214724627</v>
      </c>
      <c r="AX4" s="4" t="s">
        <v>65</v>
      </c>
      <c r="AY4" s="8">
        <v>33</v>
      </c>
    </row>
    <row r="5" spans="1:51" ht="36" x14ac:dyDescent="0.3">
      <c r="A5" s="3" t="s">
        <v>88</v>
      </c>
      <c r="B5" s="3" t="s">
        <v>89</v>
      </c>
      <c r="C5" s="3" t="s">
        <v>90</v>
      </c>
      <c r="D5" s="4" t="s">
        <v>79</v>
      </c>
      <c r="E5" s="3" t="s">
        <v>91</v>
      </c>
      <c r="F5" s="4" t="s">
        <v>92</v>
      </c>
      <c r="G5" s="3" t="s">
        <v>93</v>
      </c>
      <c r="H5" s="3" t="s">
        <v>94</v>
      </c>
      <c r="I5" s="3" t="s">
        <v>95</v>
      </c>
      <c r="J5" s="3" t="s">
        <v>96</v>
      </c>
      <c r="K5" s="3" t="s">
        <v>97</v>
      </c>
      <c r="L5" s="4" t="s">
        <v>61</v>
      </c>
      <c r="M5" s="4" t="s">
        <v>61</v>
      </c>
      <c r="N5" s="3" t="s">
        <v>98</v>
      </c>
      <c r="O5" s="4" t="s">
        <v>63</v>
      </c>
      <c r="P5" s="4" t="s">
        <v>75</v>
      </c>
      <c r="Q5" s="4" t="s">
        <v>65</v>
      </c>
      <c r="R5" s="4" t="s">
        <v>61</v>
      </c>
      <c r="S5" s="5">
        <v>26.644175000000001</v>
      </c>
      <c r="T5" s="5">
        <v>-81.827055599999994</v>
      </c>
      <c r="U5" s="3" t="s">
        <v>66</v>
      </c>
      <c r="V5" s="4" t="s">
        <v>65</v>
      </c>
      <c r="W5" s="4" t="s">
        <v>65</v>
      </c>
      <c r="X5" s="3"/>
      <c r="Y5" s="3"/>
      <c r="Z5" s="3"/>
      <c r="AA5" s="3"/>
      <c r="AB5" s="5">
        <v>1.54</v>
      </c>
      <c r="AC5" s="5">
        <v>0.94</v>
      </c>
      <c r="AD5" s="5">
        <v>1.6</v>
      </c>
      <c r="AE5" s="3"/>
      <c r="AF5" s="4" t="s">
        <v>61</v>
      </c>
      <c r="AG5" s="5">
        <v>124</v>
      </c>
      <c r="AH5" s="3">
        <v>124</v>
      </c>
      <c r="AI5" s="3">
        <v>0</v>
      </c>
      <c r="AJ5" s="5">
        <v>85</v>
      </c>
      <c r="AK5" s="3"/>
      <c r="AL5" s="5">
        <v>85</v>
      </c>
      <c r="AM5" s="4" t="s">
        <v>61</v>
      </c>
      <c r="AN5" s="4" t="s">
        <v>61</v>
      </c>
      <c r="AO5" s="4" t="s">
        <v>61</v>
      </c>
      <c r="AP5" s="4" t="s">
        <v>65</v>
      </c>
      <c r="AQ5" s="4" t="s">
        <v>65</v>
      </c>
      <c r="AR5" s="6">
        <v>6000000</v>
      </c>
      <c r="AS5" s="6">
        <v>546700</v>
      </c>
      <c r="AT5" s="6">
        <f t="shared" si="0"/>
        <v>6546700</v>
      </c>
      <c r="AU5" s="6">
        <v>877878</v>
      </c>
      <c r="AV5" s="6" t="s">
        <v>99</v>
      </c>
      <c r="AW5" s="7">
        <v>0.41281542733587767</v>
      </c>
      <c r="AX5" s="4" t="s">
        <v>65</v>
      </c>
      <c r="AY5" s="8">
        <v>35</v>
      </c>
    </row>
    <row r="6" spans="1:51" ht="48" x14ac:dyDescent="0.3">
      <c r="A6" s="3" t="s">
        <v>100</v>
      </c>
      <c r="B6" s="3" t="s">
        <v>101</v>
      </c>
      <c r="C6" s="3" t="s">
        <v>102</v>
      </c>
      <c r="D6" s="4" t="s">
        <v>79</v>
      </c>
      <c r="E6" s="3" t="s">
        <v>103</v>
      </c>
      <c r="F6" s="4" t="s">
        <v>55</v>
      </c>
      <c r="G6" s="3" t="s">
        <v>104</v>
      </c>
      <c r="H6" s="3" t="s">
        <v>105</v>
      </c>
      <c r="I6" s="3" t="s">
        <v>106</v>
      </c>
      <c r="J6" s="3" t="s">
        <v>107</v>
      </c>
      <c r="K6" s="3" t="s">
        <v>108</v>
      </c>
      <c r="L6" s="4" t="s">
        <v>61</v>
      </c>
      <c r="M6" s="4" t="s">
        <v>61</v>
      </c>
      <c r="N6" s="3" t="s">
        <v>109</v>
      </c>
      <c r="O6" s="4" t="s">
        <v>110</v>
      </c>
      <c r="P6" s="4" t="s">
        <v>75</v>
      </c>
      <c r="Q6" s="4" t="s">
        <v>61</v>
      </c>
      <c r="R6" s="4" t="s">
        <v>61</v>
      </c>
      <c r="S6" s="5">
        <v>30.448225000000001</v>
      </c>
      <c r="T6" s="5">
        <v>-86.634116000000006</v>
      </c>
      <c r="U6" s="3" t="s">
        <v>66</v>
      </c>
      <c r="V6" s="4" t="s">
        <v>61</v>
      </c>
      <c r="W6" s="4" t="s">
        <v>61</v>
      </c>
      <c r="X6" s="3"/>
      <c r="Y6" s="3"/>
      <c r="Z6" s="3"/>
      <c r="AA6" s="3"/>
      <c r="AB6" s="5">
        <v>0.34</v>
      </c>
      <c r="AC6" s="5">
        <v>0.45</v>
      </c>
      <c r="AD6" s="3"/>
      <c r="AE6" s="5">
        <v>0.82</v>
      </c>
      <c r="AF6" s="4" t="s">
        <v>61</v>
      </c>
      <c r="AG6" s="5">
        <v>48</v>
      </c>
      <c r="AH6" s="3">
        <v>0</v>
      </c>
      <c r="AI6" s="3">
        <v>48</v>
      </c>
      <c r="AJ6" s="5">
        <v>100</v>
      </c>
      <c r="AK6" s="5">
        <v>100</v>
      </c>
      <c r="AL6" s="5">
        <v>100</v>
      </c>
      <c r="AM6" s="4" t="s">
        <v>61</v>
      </c>
      <c r="AN6" s="4" t="s">
        <v>61</v>
      </c>
      <c r="AO6" s="4" t="s">
        <v>61</v>
      </c>
      <c r="AP6" s="4" t="s">
        <v>65</v>
      </c>
      <c r="AQ6" s="4" t="s">
        <v>65</v>
      </c>
      <c r="AR6" s="6">
        <v>2500000</v>
      </c>
      <c r="AS6" s="6">
        <v>396300</v>
      </c>
      <c r="AT6" s="6">
        <f t="shared" si="0"/>
        <v>2896300</v>
      </c>
      <c r="AU6" s="6">
        <v>300000</v>
      </c>
      <c r="AV6" s="6">
        <v>4500000</v>
      </c>
      <c r="AW6" s="7">
        <v>1.6915712059155492</v>
      </c>
      <c r="AX6" s="4" t="s">
        <v>65</v>
      </c>
      <c r="AY6" s="8">
        <v>22</v>
      </c>
    </row>
    <row r="7" spans="1:51" ht="36" x14ac:dyDescent="0.3">
      <c r="A7" s="3" t="s">
        <v>111</v>
      </c>
      <c r="B7" s="3" t="s">
        <v>112</v>
      </c>
      <c r="C7" s="3" t="s">
        <v>113</v>
      </c>
      <c r="D7" s="4" t="s">
        <v>114</v>
      </c>
      <c r="E7" s="3" t="s">
        <v>115</v>
      </c>
      <c r="F7" s="4" t="s">
        <v>55</v>
      </c>
      <c r="G7" s="3" t="s">
        <v>116</v>
      </c>
      <c r="H7" s="3" t="s">
        <v>117</v>
      </c>
      <c r="I7" s="3" t="s">
        <v>118</v>
      </c>
      <c r="J7" s="3" t="s">
        <v>119</v>
      </c>
      <c r="K7" s="3" t="s">
        <v>120</v>
      </c>
      <c r="L7" s="4" t="s">
        <v>61</v>
      </c>
      <c r="M7" s="4" t="s">
        <v>61</v>
      </c>
      <c r="N7" s="3" t="s">
        <v>121</v>
      </c>
      <c r="O7" s="4" t="s">
        <v>63</v>
      </c>
      <c r="P7" s="4" t="s">
        <v>122</v>
      </c>
      <c r="Q7" s="4" t="s">
        <v>61</v>
      </c>
      <c r="R7" s="4" t="s">
        <v>61</v>
      </c>
      <c r="S7" s="5">
        <v>29.953413999999999</v>
      </c>
      <c r="T7" s="5">
        <v>-82.122007999999994</v>
      </c>
      <c r="U7" s="3" t="s">
        <v>66</v>
      </c>
      <c r="V7" s="4" t="s">
        <v>61</v>
      </c>
      <c r="W7" s="4" t="s">
        <v>61</v>
      </c>
      <c r="X7" s="3"/>
      <c r="Y7" s="3"/>
      <c r="Z7" s="3"/>
      <c r="AA7" s="3"/>
      <c r="AB7" s="5">
        <v>1</v>
      </c>
      <c r="AC7" s="5">
        <v>0.8</v>
      </c>
      <c r="AD7" s="5">
        <v>1.2</v>
      </c>
      <c r="AE7" s="5">
        <v>0.01</v>
      </c>
      <c r="AF7" s="4" t="s">
        <v>61</v>
      </c>
      <c r="AG7" s="5">
        <v>100</v>
      </c>
      <c r="AH7" s="3">
        <v>100</v>
      </c>
      <c r="AI7" s="3">
        <v>0</v>
      </c>
      <c r="AJ7" s="5">
        <v>90</v>
      </c>
      <c r="AK7" s="3"/>
      <c r="AL7" s="5">
        <v>90</v>
      </c>
      <c r="AM7" s="4" t="s">
        <v>61</v>
      </c>
      <c r="AN7" s="4" t="s">
        <v>61</v>
      </c>
      <c r="AO7" s="4" t="s">
        <v>61</v>
      </c>
      <c r="AP7" s="4" t="s">
        <v>61</v>
      </c>
      <c r="AQ7" s="4" t="s">
        <v>61</v>
      </c>
      <c r="AR7" s="6">
        <v>3933333</v>
      </c>
      <c r="AS7" s="6">
        <v>479500</v>
      </c>
      <c r="AT7" s="6">
        <f t="shared" si="0"/>
        <v>4412833</v>
      </c>
      <c r="AU7" s="6">
        <v>371700</v>
      </c>
      <c r="AV7" s="6" t="s">
        <v>66</v>
      </c>
      <c r="AW7" s="7">
        <v>0.76343674667225658</v>
      </c>
      <c r="AX7" s="4" t="s">
        <v>65</v>
      </c>
      <c r="AY7" s="8">
        <v>4</v>
      </c>
    </row>
    <row r="8" spans="1:51" ht="36" x14ac:dyDescent="0.3">
      <c r="A8" s="3" t="s">
        <v>123</v>
      </c>
      <c r="B8" s="3" t="s">
        <v>124</v>
      </c>
      <c r="C8" s="3" t="s">
        <v>125</v>
      </c>
      <c r="D8" s="4" t="s">
        <v>79</v>
      </c>
      <c r="E8" s="3" t="s">
        <v>126</v>
      </c>
      <c r="F8" s="4" t="s">
        <v>127</v>
      </c>
      <c r="G8" s="3" t="s">
        <v>128</v>
      </c>
      <c r="H8" s="3" t="s">
        <v>129</v>
      </c>
      <c r="I8" s="3" t="s">
        <v>130</v>
      </c>
      <c r="J8" s="3" t="s">
        <v>131</v>
      </c>
      <c r="K8" s="3" t="s">
        <v>132</v>
      </c>
      <c r="L8" s="4" t="s">
        <v>61</v>
      </c>
      <c r="M8" s="4" t="s">
        <v>61</v>
      </c>
      <c r="N8" s="3" t="s">
        <v>133</v>
      </c>
      <c r="O8" s="4" t="s">
        <v>63</v>
      </c>
      <c r="P8" s="4" t="s">
        <v>75</v>
      </c>
      <c r="Q8" s="4" t="s">
        <v>61</v>
      </c>
      <c r="R8" s="4" t="s">
        <v>61</v>
      </c>
      <c r="S8" s="5">
        <v>30.499738000000001</v>
      </c>
      <c r="T8" s="3" t="s">
        <v>66</v>
      </c>
      <c r="U8" s="5">
        <v>-87.230652000000006</v>
      </c>
      <c r="V8" s="4" t="s">
        <v>61</v>
      </c>
      <c r="W8" s="4" t="s">
        <v>61</v>
      </c>
      <c r="X8" s="5">
        <v>0.1</v>
      </c>
      <c r="Y8" s="3"/>
      <c r="Z8" s="3"/>
      <c r="AA8" s="3"/>
      <c r="AB8" s="5">
        <v>0.92</v>
      </c>
      <c r="AC8" s="5">
        <v>1.23</v>
      </c>
      <c r="AD8" s="5">
        <v>0.89</v>
      </c>
      <c r="AE8" s="3"/>
      <c r="AF8" s="4" t="s">
        <v>61</v>
      </c>
      <c r="AG8" s="5">
        <v>96</v>
      </c>
      <c r="AH8" s="3">
        <v>96</v>
      </c>
      <c r="AI8" s="3">
        <v>0</v>
      </c>
      <c r="AJ8" s="5">
        <v>100</v>
      </c>
      <c r="AK8" s="3"/>
      <c r="AL8" s="5">
        <v>100</v>
      </c>
      <c r="AM8" s="4" t="s">
        <v>61</v>
      </c>
      <c r="AN8" s="4" t="s">
        <v>61</v>
      </c>
      <c r="AO8" s="4" t="s">
        <v>61</v>
      </c>
      <c r="AP8" s="4" t="s">
        <v>65</v>
      </c>
      <c r="AQ8" s="4" t="s">
        <v>65</v>
      </c>
      <c r="AR8" s="6">
        <v>5000000</v>
      </c>
      <c r="AS8" s="6">
        <v>600000</v>
      </c>
      <c r="AT8" s="6">
        <f t="shared" si="0"/>
        <v>5600000</v>
      </c>
      <c r="AU8" s="6">
        <v>587000</v>
      </c>
      <c r="AV8" s="6" t="s">
        <v>66</v>
      </c>
      <c r="AW8" s="7">
        <v>0.81125489507309656</v>
      </c>
      <c r="AX8" s="4" t="s">
        <v>65</v>
      </c>
      <c r="AY8" s="8">
        <v>5</v>
      </c>
    </row>
    <row r="9" spans="1:51" ht="36" x14ac:dyDescent="0.3">
      <c r="A9" s="3" t="s">
        <v>134</v>
      </c>
      <c r="B9" s="3" t="s">
        <v>135</v>
      </c>
      <c r="C9" s="3" t="s">
        <v>136</v>
      </c>
      <c r="D9" s="4" t="s">
        <v>53</v>
      </c>
      <c r="E9" s="3" t="s">
        <v>137</v>
      </c>
      <c r="F9" s="4" t="s">
        <v>127</v>
      </c>
      <c r="G9" s="3" t="s">
        <v>128</v>
      </c>
      <c r="H9" s="3" t="s">
        <v>129</v>
      </c>
      <c r="I9" s="3" t="s">
        <v>130</v>
      </c>
      <c r="J9" s="3" t="s">
        <v>131</v>
      </c>
      <c r="K9" s="3" t="s">
        <v>138</v>
      </c>
      <c r="L9" s="4" t="s">
        <v>61</v>
      </c>
      <c r="M9" s="4" t="s">
        <v>61</v>
      </c>
      <c r="N9" s="3" t="s">
        <v>139</v>
      </c>
      <c r="O9" s="4" t="s">
        <v>110</v>
      </c>
      <c r="P9" s="4" t="s">
        <v>64</v>
      </c>
      <c r="Q9" s="4" t="s">
        <v>65</v>
      </c>
      <c r="R9" s="4" t="s">
        <v>61</v>
      </c>
      <c r="S9" s="5">
        <v>30.329996999999999</v>
      </c>
      <c r="T9" s="5">
        <v>-81.655375000000006</v>
      </c>
      <c r="U9" s="3" t="s">
        <v>66</v>
      </c>
      <c r="V9" s="4" t="s">
        <v>61</v>
      </c>
      <c r="W9" s="4" t="s">
        <v>61</v>
      </c>
      <c r="X9" s="5">
        <v>0.08</v>
      </c>
      <c r="Y9" s="3"/>
      <c r="Z9" s="3"/>
      <c r="AA9" s="3"/>
      <c r="AB9" s="5">
        <v>0.21</v>
      </c>
      <c r="AC9" s="5">
        <v>0.04</v>
      </c>
      <c r="AD9" s="5">
        <v>0.21</v>
      </c>
      <c r="AE9" s="3"/>
      <c r="AF9" s="4" t="s">
        <v>65</v>
      </c>
      <c r="AG9" s="5">
        <v>177</v>
      </c>
      <c r="AH9" s="3">
        <v>0</v>
      </c>
      <c r="AI9" s="3">
        <v>177</v>
      </c>
      <c r="AJ9" s="5">
        <v>92</v>
      </c>
      <c r="AK9" s="5">
        <v>92</v>
      </c>
      <c r="AL9" s="5">
        <v>92</v>
      </c>
      <c r="AM9" s="4" t="s">
        <v>61</v>
      </c>
      <c r="AN9" s="4" t="s">
        <v>61</v>
      </c>
      <c r="AO9" s="4" t="s">
        <v>61</v>
      </c>
      <c r="AP9" s="4" t="s">
        <v>65</v>
      </c>
      <c r="AQ9" s="4" t="s">
        <v>65</v>
      </c>
      <c r="AR9" s="6">
        <v>5000000</v>
      </c>
      <c r="AS9" s="6">
        <v>600000</v>
      </c>
      <c r="AT9" s="6">
        <f t="shared" si="0"/>
        <v>5600000</v>
      </c>
      <c r="AU9" s="6">
        <v>846000</v>
      </c>
      <c r="AV9" s="6">
        <v>13000000</v>
      </c>
      <c r="AW9" s="7">
        <v>0.36108381104739767</v>
      </c>
      <c r="AX9" s="4" t="s">
        <v>65</v>
      </c>
      <c r="AY9" s="8">
        <v>21</v>
      </c>
    </row>
    <row r="10" spans="1:51" ht="36" x14ac:dyDescent="0.3">
      <c r="A10" s="3" t="s">
        <v>140</v>
      </c>
      <c r="B10" s="3" t="s">
        <v>141</v>
      </c>
      <c r="C10" s="3" t="s">
        <v>69</v>
      </c>
      <c r="D10" s="4" t="s">
        <v>53</v>
      </c>
      <c r="E10" s="3" t="s">
        <v>142</v>
      </c>
      <c r="F10" s="4" t="s">
        <v>127</v>
      </c>
      <c r="G10" s="3" t="s">
        <v>143</v>
      </c>
      <c r="H10" s="3" t="s">
        <v>144</v>
      </c>
      <c r="I10" s="3" t="s">
        <v>143</v>
      </c>
      <c r="J10" s="3" t="s">
        <v>144</v>
      </c>
      <c r="K10" s="3" t="s">
        <v>145</v>
      </c>
      <c r="L10" s="4" t="s">
        <v>61</v>
      </c>
      <c r="M10" s="4" t="s">
        <v>61</v>
      </c>
      <c r="N10" s="3" t="s">
        <v>146</v>
      </c>
      <c r="O10" s="4" t="s">
        <v>63</v>
      </c>
      <c r="P10" s="4" t="s">
        <v>75</v>
      </c>
      <c r="Q10" s="4" t="s">
        <v>65</v>
      </c>
      <c r="R10" s="4" t="s">
        <v>61</v>
      </c>
      <c r="S10" s="5">
        <v>25.56701</v>
      </c>
      <c r="T10" s="5">
        <v>-80.382092</v>
      </c>
      <c r="U10" s="3" t="s">
        <v>66</v>
      </c>
      <c r="V10" s="4" t="s">
        <v>61</v>
      </c>
      <c r="W10" s="4" t="s">
        <v>61</v>
      </c>
      <c r="X10" s="3"/>
      <c r="Y10" s="5">
        <v>0.09</v>
      </c>
      <c r="Z10" s="3"/>
      <c r="AA10" s="3"/>
      <c r="AB10" s="5">
        <v>0.49</v>
      </c>
      <c r="AC10" s="5">
        <v>0.54</v>
      </c>
      <c r="AD10" s="5">
        <v>0.49</v>
      </c>
      <c r="AE10" s="3"/>
      <c r="AF10" s="4" t="s">
        <v>61</v>
      </c>
      <c r="AG10" s="5">
        <v>140</v>
      </c>
      <c r="AH10" s="3">
        <v>140</v>
      </c>
      <c r="AI10" s="3">
        <v>0</v>
      </c>
      <c r="AJ10" s="5">
        <v>100</v>
      </c>
      <c r="AK10" s="5">
        <v>40</v>
      </c>
      <c r="AL10" s="5">
        <v>100</v>
      </c>
      <c r="AM10" s="4" t="s">
        <v>61</v>
      </c>
      <c r="AN10" s="4" t="s">
        <v>65</v>
      </c>
      <c r="AO10" s="4" t="s">
        <v>61</v>
      </c>
      <c r="AP10" s="4" t="s">
        <v>61</v>
      </c>
      <c r="AQ10" s="4" t="s">
        <v>65</v>
      </c>
      <c r="AR10" s="6">
        <v>4400000</v>
      </c>
      <c r="AS10" s="6">
        <v>600000</v>
      </c>
      <c r="AT10" s="6">
        <f t="shared" si="0"/>
        <v>5000000</v>
      </c>
      <c r="AU10" s="6">
        <v>1096968</v>
      </c>
      <c r="AV10" s="6">
        <v>16000000</v>
      </c>
      <c r="AW10" s="7">
        <v>0.31500998071858144</v>
      </c>
      <c r="AX10" s="4" t="s">
        <v>65</v>
      </c>
      <c r="AY10" s="8">
        <v>37</v>
      </c>
    </row>
    <row r="11" spans="1:51" ht="48" x14ac:dyDescent="0.3">
      <c r="A11" s="3" t="s">
        <v>147</v>
      </c>
      <c r="B11" s="3" t="s">
        <v>148</v>
      </c>
      <c r="C11" s="3" t="s">
        <v>149</v>
      </c>
      <c r="D11" s="4" t="s">
        <v>53</v>
      </c>
      <c r="E11" s="3" t="s">
        <v>150</v>
      </c>
      <c r="F11" s="4" t="s">
        <v>55</v>
      </c>
      <c r="G11" s="3" t="s">
        <v>104</v>
      </c>
      <c r="H11" s="3" t="s">
        <v>105</v>
      </c>
      <c r="I11" s="3" t="s">
        <v>106</v>
      </c>
      <c r="J11" s="3" t="s">
        <v>107</v>
      </c>
      <c r="K11" s="3" t="s">
        <v>151</v>
      </c>
      <c r="L11" s="4" t="s">
        <v>61</v>
      </c>
      <c r="M11" s="4" t="s">
        <v>61</v>
      </c>
      <c r="N11" s="3" t="s">
        <v>109</v>
      </c>
      <c r="O11" s="4" t="s">
        <v>63</v>
      </c>
      <c r="P11" s="4" t="s">
        <v>152</v>
      </c>
      <c r="Q11" s="4" t="s">
        <v>61</v>
      </c>
      <c r="R11" s="4" t="s">
        <v>61</v>
      </c>
      <c r="S11" s="5">
        <v>27.843722</v>
      </c>
      <c r="T11" s="5">
        <v>-82.699700000000007</v>
      </c>
      <c r="U11" s="3" t="s">
        <v>66</v>
      </c>
      <c r="V11" s="4" t="s">
        <v>61</v>
      </c>
      <c r="W11" s="4" t="s">
        <v>61</v>
      </c>
      <c r="X11" s="3"/>
      <c r="Y11" s="5">
        <v>1.01</v>
      </c>
      <c r="Z11" s="3"/>
      <c r="AA11" s="3"/>
      <c r="AB11" s="5">
        <v>0.26</v>
      </c>
      <c r="AC11" s="5">
        <v>1.25</v>
      </c>
      <c r="AD11" s="3"/>
      <c r="AE11" s="5">
        <v>0.36</v>
      </c>
      <c r="AF11" s="4" t="s">
        <v>61</v>
      </c>
      <c r="AG11" s="5">
        <v>82</v>
      </c>
      <c r="AH11" s="3">
        <v>82</v>
      </c>
      <c r="AI11" s="3">
        <v>0</v>
      </c>
      <c r="AJ11" s="5">
        <v>100</v>
      </c>
      <c r="AK11" s="5">
        <v>0</v>
      </c>
      <c r="AL11" s="5">
        <v>100</v>
      </c>
      <c r="AM11" s="4" t="s">
        <v>61</v>
      </c>
      <c r="AN11" s="4" t="s">
        <v>61</v>
      </c>
      <c r="AO11" s="4" t="s">
        <v>61</v>
      </c>
      <c r="AP11" s="4" t="s">
        <v>61</v>
      </c>
      <c r="AQ11" s="4" t="s">
        <v>61</v>
      </c>
      <c r="AR11" s="6">
        <v>5400000</v>
      </c>
      <c r="AS11" s="6">
        <v>463900</v>
      </c>
      <c r="AT11" s="6">
        <f t="shared" si="0"/>
        <v>5863900</v>
      </c>
      <c r="AU11" s="6">
        <v>650000</v>
      </c>
      <c r="AV11" s="6" t="s">
        <v>66</v>
      </c>
      <c r="AW11" s="7">
        <v>0.84973262974905006</v>
      </c>
      <c r="AX11" s="4" t="s">
        <v>65</v>
      </c>
      <c r="AY11" s="8">
        <v>29</v>
      </c>
    </row>
    <row r="12" spans="1:51" ht="36" x14ac:dyDescent="0.3">
      <c r="A12" s="3" t="s">
        <v>153</v>
      </c>
      <c r="B12" s="3" t="s">
        <v>154</v>
      </c>
      <c r="C12" s="3" t="s">
        <v>69</v>
      </c>
      <c r="D12" s="4" t="s">
        <v>53</v>
      </c>
      <c r="E12" s="3" t="s">
        <v>155</v>
      </c>
      <c r="F12" s="4" t="s">
        <v>55</v>
      </c>
      <c r="G12" s="3" t="s">
        <v>156</v>
      </c>
      <c r="H12" s="3" t="s">
        <v>157</v>
      </c>
      <c r="I12" s="3" t="s">
        <v>156</v>
      </c>
      <c r="J12" s="3" t="s">
        <v>157</v>
      </c>
      <c r="K12" s="3" t="s">
        <v>158</v>
      </c>
      <c r="L12" s="4" t="s">
        <v>61</v>
      </c>
      <c r="M12" s="4" t="s">
        <v>61</v>
      </c>
      <c r="N12" s="3" t="s">
        <v>146</v>
      </c>
      <c r="O12" s="4" t="s">
        <v>63</v>
      </c>
      <c r="P12" s="4" t="s">
        <v>75</v>
      </c>
      <c r="Q12" s="4" t="s">
        <v>65</v>
      </c>
      <c r="R12" s="4" t="s">
        <v>61</v>
      </c>
      <c r="S12" s="5">
        <v>25.568636999999999</v>
      </c>
      <c r="T12" s="5">
        <v>-80.369789999999995</v>
      </c>
      <c r="U12" s="3" t="s">
        <v>66</v>
      </c>
      <c r="V12" s="4" t="s">
        <v>61</v>
      </c>
      <c r="W12" s="4" t="s">
        <v>61</v>
      </c>
      <c r="X12" s="3"/>
      <c r="Y12" s="3"/>
      <c r="Z12" s="5">
        <v>0.17</v>
      </c>
      <c r="AA12" s="3"/>
      <c r="AB12" s="5">
        <v>0.44</v>
      </c>
      <c r="AC12" s="5">
        <v>0.39</v>
      </c>
      <c r="AD12" s="3"/>
      <c r="AE12" s="5">
        <v>1.37</v>
      </c>
      <c r="AF12" s="4" t="s">
        <v>61</v>
      </c>
      <c r="AG12" s="5">
        <v>128</v>
      </c>
      <c r="AH12" s="3">
        <v>128</v>
      </c>
      <c r="AI12" s="3">
        <v>0</v>
      </c>
      <c r="AJ12" s="5">
        <v>100</v>
      </c>
      <c r="AK12" s="5">
        <v>40</v>
      </c>
      <c r="AL12" s="5">
        <v>100</v>
      </c>
      <c r="AM12" s="4" t="s">
        <v>61</v>
      </c>
      <c r="AN12" s="4" t="s">
        <v>61</v>
      </c>
      <c r="AO12" s="4" t="s">
        <v>61</v>
      </c>
      <c r="AP12" s="4" t="s">
        <v>65</v>
      </c>
      <c r="AQ12" s="4" t="s">
        <v>65</v>
      </c>
      <c r="AR12" s="6">
        <v>3000000</v>
      </c>
      <c r="AS12" s="6">
        <v>600000</v>
      </c>
      <c r="AT12" s="6">
        <f t="shared" si="0"/>
        <v>3600000</v>
      </c>
      <c r="AU12" s="6">
        <v>934277</v>
      </c>
      <c r="AV12" s="6">
        <v>13500000</v>
      </c>
      <c r="AW12" s="7">
        <v>0.28031156436199922</v>
      </c>
      <c r="AX12" s="4" t="s">
        <v>65</v>
      </c>
      <c r="AY12" s="8">
        <v>36</v>
      </c>
    </row>
    <row r="13" spans="1:51" ht="60" x14ac:dyDescent="0.3">
      <c r="A13" s="10" t="s">
        <v>159</v>
      </c>
      <c r="B13" s="3" t="s">
        <v>160</v>
      </c>
      <c r="C13" s="3" t="s">
        <v>161</v>
      </c>
      <c r="D13" s="4" t="s">
        <v>114</v>
      </c>
      <c r="E13" s="3" t="s">
        <v>162</v>
      </c>
      <c r="F13" s="4" t="s">
        <v>55</v>
      </c>
      <c r="G13" s="3" t="s">
        <v>163</v>
      </c>
      <c r="H13" s="11" t="s">
        <v>164</v>
      </c>
      <c r="I13" s="3"/>
      <c r="J13" s="3" t="s">
        <v>66</v>
      </c>
      <c r="K13" s="3" t="s">
        <v>165</v>
      </c>
      <c r="L13" s="4" t="s">
        <v>61</v>
      </c>
      <c r="M13" s="4" t="s">
        <v>61</v>
      </c>
      <c r="N13" s="3" t="s">
        <v>166</v>
      </c>
      <c r="O13" s="4" t="s">
        <v>110</v>
      </c>
      <c r="P13" s="4" t="s">
        <v>75</v>
      </c>
      <c r="Q13" s="4" t="s">
        <v>65</v>
      </c>
      <c r="R13" s="4" t="s">
        <v>61</v>
      </c>
      <c r="S13" s="3">
        <v>30.460135999999999</v>
      </c>
      <c r="T13" s="3">
        <v>83.424477999999993</v>
      </c>
      <c r="U13" s="3"/>
      <c r="V13" s="4" t="s">
        <v>61</v>
      </c>
      <c r="W13" s="4" t="s">
        <v>61</v>
      </c>
      <c r="X13" s="3">
        <v>0.01</v>
      </c>
      <c r="Y13" s="3" t="s">
        <v>66</v>
      </c>
      <c r="Z13" s="3" t="s">
        <v>66</v>
      </c>
      <c r="AA13" s="3"/>
      <c r="AB13" s="3">
        <v>0.69</v>
      </c>
      <c r="AC13" s="3">
        <v>0.83</v>
      </c>
      <c r="AD13" s="3">
        <v>0.69</v>
      </c>
      <c r="AE13" s="3">
        <v>0.78</v>
      </c>
      <c r="AF13" s="4" t="s">
        <v>61</v>
      </c>
      <c r="AG13" s="3">
        <v>76</v>
      </c>
      <c r="AH13" s="3">
        <v>76</v>
      </c>
      <c r="AI13" s="3">
        <v>0</v>
      </c>
      <c r="AJ13" s="3">
        <v>100</v>
      </c>
      <c r="AK13" s="3"/>
      <c r="AL13" s="3">
        <v>100</v>
      </c>
      <c r="AM13" s="4" t="s">
        <v>61</v>
      </c>
      <c r="AN13" s="4" t="s">
        <v>61</v>
      </c>
      <c r="AO13" s="4" t="s">
        <v>61</v>
      </c>
      <c r="AP13" s="4" t="s">
        <v>65</v>
      </c>
      <c r="AQ13" s="4" t="s">
        <v>65</v>
      </c>
      <c r="AR13" s="6">
        <v>3064400</v>
      </c>
      <c r="AS13" s="6">
        <v>251600</v>
      </c>
      <c r="AT13" s="6">
        <f t="shared" si="0"/>
        <v>3316000</v>
      </c>
      <c r="AU13" s="6">
        <v>318769</v>
      </c>
      <c r="AV13" s="6" t="s">
        <v>66</v>
      </c>
      <c r="AW13" s="7">
        <v>1.1488204289482775</v>
      </c>
      <c r="AX13" s="4" t="s">
        <v>65</v>
      </c>
      <c r="AY13" s="8">
        <v>14</v>
      </c>
    </row>
    <row r="14" spans="1:51" ht="48" x14ac:dyDescent="0.3">
      <c r="A14" s="3" t="s">
        <v>167</v>
      </c>
      <c r="B14" s="3" t="s">
        <v>168</v>
      </c>
      <c r="C14" s="3" t="s">
        <v>169</v>
      </c>
      <c r="D14" s="4" t="s">
        <v>79</v>
      </c>
      <c r="E14" s="3" t="s">
        <v>170</v>
      </c>
      <c r="F14" s="4" t="s">
        <v>55</v>
      </c>
      <c r="G14" s="3" t="s">
        <v>171</v>
      </c>
      <c r="H14" s="3" t="s">
        <v>172</v>
      </c>
      <c r="I14" s="3" t="s">
        <v>71</v>
      </c>
      <c r="J14" s="3" t="s">
        <v>66</v>
      </c>
      <c r="K14" s="3" t="s">
        <v>173</v>
      </c>
      <c r="L14" s="4" t="s">
        <v>65</v>
      </c>
      <c r="M14" s="4" t="s">
        <v>61</v>
      </c>
      <c r="N14" s="3" t="s">
        <v>174</v>
      </c>
      <c r="O14" s="4" t="s">
        <v>63</v>
      </c>
      <c r="P14" s="4" t="s">
        <v>75</v>
      </c>
      <c r="Q14" s="4" t="s">
        <v>65</v>
      </c>
      <c r="R14" s="4" t="s">
        <v>61</v>
      </c>
      <c r="S14" s="3" t="s">
        <v>175</v>
      </c>
      <c r="T14" s="3" t="s">
        <v>176</v>
      </c>
      <c r="U14" s="3" t="s">
        <v>66</v>
      </c>
      <c r="V14" s="4" t="s">
        <v>65</v>
      </c>
      <c r="W14" s="4" t="s">
        <v>61</v>
      </c>
      <c r="X14" s="3"/>
      <c r="Y14" s="3"/>
      <c r="Z14" s="3"/>
      <c r="AA14" s="3"/>
      <c r="AB14" s="5">
        <v>1.07</v>
      </c>
      <c r="AC14" s="5">
        <v>0.46</v>
      </c>
      <c r="AD14" s="3"/>
      <c r="AE14" s="5">
        <v>0.98</v>
      </c>
      <c r="AF14" s="4" t="s">
        <v>61</v>
      </c>
      <c r="AG14" s="5">
        <v>86</v>
      </c>
      <c r="AH14" s="3">
        <v>86</v>
      </c>
      <c r="AI14" s="3">
        <v>0</v>
      </c>
      <c r="AJ14" s="5">
        <v>100</v>
      </c>
      <c r="AK14" s="3"/>
      <c r="AL14" s="5">
        <v>100</v>
      </c>
      <c r="AM14" s="4" t="s">
        <v>61</v>
      </c>
      <c r="AN14" s="4" t="s">
        <v>61</v>
      </c>
      <c r="AO14" s="4" t="s">
        <v>61</v>
      </c>
      <c r="AP14" s="4" t="s">
        <v>65</v>
      </c>
      <c r="AQ14" s="4" t="s">
        <v>65</v>
      </c>
      <c r="AR14" s="6">
        <v>6000000</v>
      </c>
      <c r="AS14" s="6">
        <v>314600</v>
      </c>
      <c r="AT14" s="6">
        <f t="shared" si="0"/>
        <v>6314600</v>
      </c>
      <c r="AU14" s="6">
        <v>772354</v>
      </c>
      <c r="AV14" s="6" t="s">
        <v>66</v>
      </c>
      <c r="AW14" s="7">
        <v>0.71496107551637456</v>
      </c>
      <c r="AX14" s="4" t="s">
        <v>65</v>
      </c>
      <c r="AY14" s="8">
        <v>8</v>
      </c>
    </row>
    <row r="15" spans="1:51" ht="36" x14ac:dyDescent="0.3">
      <c r="A15" s="3" t="s">
        <v>177</v>
      </c>
      <c r="B15" s="3" t="s">
        <v>178</v>
      </c>
      <c r="C15" s="3" t="s">
        <v>136</v>
      </c>
      <c r="D15" s="4" t="s">
        <v>53</v>
      </c>
      <c r="E15" s="3" t="s">
        <v>179</v>
      </c>
      <c r="F15" s="4" t="s">
        <v>127</v>
      </c>
      <c r="G15" s="3" t="s">
        <v>180</v>
      </c>
      <c r="H15" s="3" t="s">
        <v>181</v>
      </c>
      <c r="I15" s="3" t="s">
        <v>71</v>
      </c>
      <c r="J15" s="3" t="s">
        <v>66</v>
      </c>
      <c r="K15" s="3" t="s">
        <v>182</v>
      </c>
      <c r="L15" s="4" t="s">
        <v>65</v>
      </c>
      <c r="M15" s="4" t="s">
        <v>61</v>
      </c>
      <c r="N15" s="3" t="s">
        <v>183</v>
      </c>
      <c r="O15" s="4" t="s">
        <v>110</v>
      </c>
      <c r="P15" s="4" t="s">
        <v>64</v>
      </c>
      <c r="Q15" s="4" t="s">
        <v>65</v>
      </c>
      <c r="R15" s="4" t="s">
        <v>61</v>
      </c>
      <c r="S15" s="5">
        <v>30.341277999999999</v>
      </c>
      <c r="T15" s="5">
        <v>-81.662750000000003</v>
      </c>
      <c r="U15" s="3" t="s">
        <v>66</v>
      </c>
      <c r="V15" s="4" t="s">
        <v>65</v>
      </c>
      <c r="W15" s="4" t="s">
        <v>61</v>
      </c>
      <c r="X15" s="5">
        <v>0.04</v>
      </c>
      <c r="Y15" s="3"/>
      <c r="Z15" s="3"/>
      <c r="AA15" s="3"/>
      <c r="AB15" s="5">
        <v>0.97</v>
      </c>
      <c r="AC15" s="5">
        <v>0.47</v>
      </c>
      <c r="AD15" s="5">
        <v>0.5</v>
      </c>
      <c r="AE15" s="3"/>
      <c r="AF15" s="4" t="s">
        <v>65</v>
      </c>
      <c r="AG15" s="5">
        <v>183</v>
      </c>
      <c r="AH15" s="3">
        <v>0</v>
      </c>
      <c r="AI15" s="3">
        <v>183</v>
      </c>
      <c r="AJ15" s="5">
        <v>100</v>
      </c>
      <c r="AK15" s="5">
        <v>100</v>
      </c>
      <c r="AL15" s="5">
        <v>100</v>
      </c>
      <c r="AM15" s="4" t="s">
        <v>61</v>
      </c>
      <c r="AN15" s="4" t="s">
        <v>61</v>
      </c>
      <c r="AO15" s="4" t="s">
        <v>61</v>
      </c>
      <c r="AP15" s="4" t="s">
        <v>65</v>
      </c>
      <c r="AQ15" s="4" t="s">
        <v>65</v>
      </c>
      <c r="AR15" s="6">
        <v>4778736</v>
      </c>
      <c r="AS15" s="6">
        <v>600000</v>
      </c>
      <c r="AT15" s="6">
        <f t="shared" si="0"/>
        <v>5378736</v>
      </c>
      <c r="AU15" s="6">
        <v>963118</v>
      </c>
      <c r="AV15" s="6">
        <v>15000000</v>
      </c>
      <c r="AW15" s="7">
        <v>0.26579301312097819</v>
      </c>
      <c r="AX15" s="4" t="s">
        <v>65</v>
      </c>
      <c r="AY15" s="8">
        <v>34</v>
      </c>
    </row>
    <row r="16" spans="1:51" ht="48" x14ac:dyDescent="0.3">
      <c r="A16" s="3" t="s">
        <v>184</v>
      </c>
      <c r="B16" s="3" t="s">
        <v>185</v>
      </c>
      <c r="C16" s="3" t="s">
        <v>78</v>
      </c>
      <c r="D16" s="4" t="s">
        <v>79</v>
      </c>
      <c r="E16" s="3" t="s">
        <v>186</v>
      </c>
      <c r="F16" s="4" t="s">
        <v>55</v>
      </c>
      <c r="G16" s="3" t="s">
        <v>180</v>
      </c>
      <c r="H16" s="3" t="s">
        <v>181</v>
      </c>
      <c r="I16" s="3" t="s">
        <v>71</v>
      </c>
      <c r="J16" s="3" t="s">
        <v>66</v>
      </c>
      <c r="K16" s="3" t="s">
        <v>187</v>
      </c>
      <c r="L16" s="4" t="s">
        <v>65</v>
      </c>
      <c r="M16" s="4" t="s">
        <v>61</v>
      </c>
      <c r="N16" s="3" t="s">
        <v>188</v>
      </c>
      <c r="O16" s="4" t="s">
        <v>63</v>
      </c>
      <c r="P16" s="4" t="s">
        <v>189</v>
      </c>
      <c r="Q16" s="4" t="s">
        <v>65</v>
      </c>
      <c r="R16" s="4" t="s">
        <v>61</v>
      </c>
      <c r="S16" s="5">
        <v>27.343836</v>
      </c>
      <c r="T16" s="5">
        <v>-82.541208999999995</v>
      </c>
      <c r="U16" s="3" t="s">
        <v>66</v>
      </c>
      <c r="V16" s="4" t="s">
        <v>61</v>
      </c>
      <c r="W16" s="4" t="s">
        <v>61</v>
      </c>
      <c r="X16" s="3"/>
      <c r="Y16" s="5">
        <v>0.38</v>
      </c>
      <c r="Z16" s="3"/>
      <c r="AA16" s="3"/>
      <c r="AB16" s="5">
        <v>0.33</v>
      </c>
      <c r="AC16" s="5">
        <v>1.0900000000000001</v>
      </c>
      <c r="AD16" s="3"/>
      <c r="AE16" s="5">
        <v>1.5</v>
      </c>
      <c r="AF16" s="4" t="s">
        <v>61</v>
      </c>
      <c r="AG16" s="5">
        <v>60</v>
      </c>
      <c r="AH16" s="3">
        <v>60</v>
      </c>
      <c r="AI16" s="3">
        <v>0</v>
      </c>
      <c r="AJ16" s="5">
        <v>100</v>
      </c>
      <c r="AK16" s="5">
        <v>100</v>
      </c>
      <c r="AL16" s="5">
        <v>100</v>
      </c>
      <c r="AM16" s="4" t="s">
        <v>61</v>
      </c>
      <c r="AN16" s="4" t="s">
        <v>61</v>
      </c>
      <c r="AO16" s="4" t="s">
        <v>61</v>
      </c>
      <c r="AP16" s="4" t="s">
        <v>61</v>
      </c>
      <c r="AQ16" s="4" t="s">
        <v>61</v>
      </c>
      <c r="AR16" s="6">
        <v>2700000</v>
      </c>
      <c r="AS16" s="6">
        <v>423400</v>
      </c>
      <c r="AT16" s="6">
        <f t="shared" si="0"/>
        <v>3123400</v>
      </c>
      <c r="AU16" s="6">
        <v>472521</v>
      </c>
      <c r="AV16" s="6">
        <v>8000000</v>
      </c>
      <c r="AW16" s="7">
        <v>0.83703816541597176</v>
      </c>
      <c r="AX16" s="4" t="s">
        <v>65</v>
      </c>
      <c r="AY16" s="8">
        <v>23</v>
      </c>
    </row>
    <row r="17" spans="1:51" ht="24" x14ac:dyDescent="0.3">
      <c r="A17" s="3" t="s">
        <v>190</v>
      </c>
      <c r="B17" s="3" t="s">
        <v>191</v>
      </c>
      <c r="C17" s="3" t="s">
        <v>69</v>
      </c>
      <c r="D17" s="4" t="s">
        <v>53</v>
      </c>
      <c r="E17" s="3" t="s">
        <v>192</v>
      </c>
      <c r="F17" s="4" t="s">
        <v>127</v>
      </c>
      <c r="G17" s="3" t="s">
        <v>58</v>
      </c>
      <c r="H17" s="3" t="s">
        <v>59</v>
      </c>
      <c r="I17" s="3" t="s">
        <v>71</v>
      </c>
      <c r="J17" s="3" t="s">
        <v>66</v>
      </c>
      <c r="K17" s="3" t="s">
        <v>193</v>
      </c>
      <c r="L17" s="4" t="s">
        <v>61</v>
      </c>
      <c r="M17" s="4" t="s">
        <v>61</v>
      </c>
      <c r="N17" s="3" t="s">
        <v>194</v>
      </c>
      <c r="O17" s="4" t="s">
        <v>63</v>
      </c>
      <c r="P17" s="4" t="s">
        <v>64</v>
      </c>
      <c r="Q17" s="4" t="s">
        <v>65</v>
      </c>
      <c r="R17" s="4" t="s">
        <v>61</v>
      </c>
      <c r="S17" s="5">
        <v>25.782333000000001</v>
      </c>
      <c r="T17" s="5">
        <v>-80.217697000000001</v>
      </c>
      <c r="U17" s="3" t="s">
        <v>66</v>
      </c>
      <c r="V17" s="4" t="s">
        <v>65</v>
      </c>
      <c r="W17" s="4" t="s">
        <v>61</v>
      </c>
      <c r="X17" s="3"/>
      <c r="Y17" s="3"/>
      <c r="Z17" s="3"/>
      <c r="AA17" s="5">
        <v>0.51</v>
      </c>
      <c r="AB17" s="5">
        <v>0.33</v>
      </c>
      <c r="AC17" s="5">
        <v>0.44</v>
      </c>
      <c r="AD17" s="5">
        <v>0.28999999999999998</v>
      </c>
      <c r="AE17" s="3"/>
      <c r="AF17" s="4" t="s">
        <v>61</v>
      </c>
      <c r="AG17" s="5">
        <v>167</v>
      </c>
      <c r="AH17" s="3">
        <v>167</v>
      </c>
      <c r="AI17" s="3">
        <v>0</v>
      </c>
      <c r="AJ17" s="5">
        <v>100</v>
      </c>
      <c r="AK17" s="5">
        <v>100</v>
      </c>
      <c r="AL17" s="5">
        <v>100</v>
      </c>
      <c r="AM17" s="4" t="s">
        <v>61</v>
      </c>
      <c r="AN17" s="4" t="s">
        <v>61</v>
      </c>
      <c r="AO17" s="4" t="s">
        <v>61</v>
      </c>
      <c r="AP17" s="4" t="s">
        <v>65</v>
      </c>
      <c r="AQ17" s="4" t="s">
        <v>65</v>
      </c>
      <c r="AR17" s="6">
        <v>4346770</v>
      </c>
      <c r="AS17" s="6">
        <v>600000</v>
      </c>
      <c r="AT17" s="6">
        <f t="shared" si="0"/>
        <v>4946770</v>
      </c>
      <c r="AU17" s="6">
        <v>1353247</v>
      </c>
      <c r="AV17" s="6">
        <v>19000000</v>
      </c>
      <c r="AW17" s="7">
        <v>0.34500015262362349</v>
      </c>
      <c r="AX17" s="4" t="s">
        <v>65</v>
      </c>
      <c r="AY17" s="8">
        <v>1</v>
      </c>
    </row>
    <row r="18" spans="1:51" ht="24" x14ac:dyDescent="0.3">
      <c r="A18" s="3" t="s">
        <v>195</v>
      </c>
      <c r="B18" s="3" t="s">
        <v>196</v>
      </c>
      <c r="C18" s="3" t="s">
        <v>69</v>
      </c>
      <c r="D18" s="4" t="s">
        <v>53</v>
      </c>
      <c r="E18" s="3" t="s">
        <v>197</v>
      </c>
      <c r="F18" s="4" t="s">
        <v>55</v>
      </c>
      <c r="G18" s="3" t="s">
        <v>58</v>
      </c>
      <c r="H18" s="3" t="s">
        <v>59</v>
      </c>
      <c r="I18" s="3" t="s">
        <v>71</v>
      </c>
      <c r="J18" s="3" t="s">
        <v>66</v>
      </c>
      <c r="K18" s="3" t="s">
        <v>198</v>
      </c>
      <c r="L18" s="4" t="s">
        <v>61</v>
      </c>
      <c r="M18" s="4" t="s">
        <v>61</v>
      </c>
      <c r="N18" s="3" t="s">
        <v>199</v>
      </c>
      <c r="O18" s="4" t="s">
        <v>63</v>
      </c>
      <c r="P18" s="4" t="s">
        <v>189</v>
      </c>
      <c r="Q18" s="4" t="s">
        <v>65</v>
      </c>
      <c r="R18" s="4" t="s">
        <v>61</v>
      </c>
      <c r="S18" s="5">
        <v>25.804411000000002</v>
      </c>
      <c r="T18" s="5">
        <v>-80.226107999999996</v>
      </c>
      <c r="U18" s="3" t="s">
        <v>66</v>
      </c>
      <c r="V18" s="4" t="s">
        <v>65</v>
      </c>
      <c r="W18" s="4" t="s">
        <v>61</v>
      </c>
      <c r="X18" s="3"/>
      <c r="Y18" s="3"/>
      <c r="Z18" s="3"/>
      <c r="AA18" s="5">
        <v>0.6</v>
      </c>
      <c r="AB18" s="5">
        <v>0.16</v>
      </c>
      <c r="AC18" s="5">
        <v>1.28</v>
      </c>
      <c r="AD18" s="3"/>
      <c r="AE18" s="5">
        <v>0.08</v>
      </c>
      <c r="AF18" s="4" t="s">
        <v>61</v>
      </c>
      <c r="AG18" s="5">
        <v>143</v>
      </c>
      <c r="AH18" s="3">
        <v>143</v>
      </c>
      <c r="AI18" s="3">
        <v>0</v>
      </c>
      <c r="AJ18" s="5">
        <v>100</v>
      </c>
      <c r="AK18" s="5">
        <v>100</v>
      </c>
      <c r="AL18" s="5">
        <v>100</v>
      </c>
      <c r="AM18" s="4" t="s">
        <v>61</v>
      </c>
      <c r="AN18" s="4" t="s">
        <v>61</v>
      </c>
      <c r="AO18" s="4" t="s">
        <v>61</v>
      </c>
      <c r="AP18" s="4" t="s">
        <v>65</v>
      </c>
      <c r="AQ18" s="4" t="s">
        <v>65</v>
      </c>
      <c r="AR18" s="6">
        <v>4639425</v>
      </c>
      <c r="AS18" s="6">
        <v>600000</v>
      </c>
      <c r="AT18" s="6">
        <f t="shared" si="0"/>
        <v>5239425</v>
      </c>
      <c r="AU18" s="6">
        <v>1347927</v>
      </c>
      <c r="AV18" s="6">
        <v>19000000</v>
      </c>
      <c r="AW18" s="7">
        <v>0.34500003808206681</v>
      </c>
      <c r="AX18" s="4" t="s">
        <v>65</v>
      </c>
      <c r="AY18" s="8">
        <v>9</v>
      </c>
    </row>
    <row r="19" spans="1:51" ht="36" x14ac:dyDescent="0.3">
      <c r="A19" s="3" t="s">
        <v>200</v>
      </c>
      <c r="B19" s="3" t="s">
        <v>201</v>
      </c>
      <c r="C19" s="3" t="s">
        <v>169</v>
      </c>
      <c r="D19" s="4" t="s">
        <v>79</v>
      </c>
      <c r="E19" s="3" t="s">
        <v>202</v>
      </c>
      <c r="F19" s="4" t="s">
        <v>127</v>
      </c>
      <c r="G19" s="3" t="s">
        <v>203</v>
      </c>
      <c r="H19" s="3" t="s">
        <v>204</v>
      </c>
      <c r="I19" s="3" t="s">
        <v>205</v>
      </c>
      <c r="J19" s="3" t="s">
        <v>206</v>
      </c>
      <c r="K19" s="3" t="s">
        <v>207</v>
      </c>
      <c r="L19" s="4" t="s">
        <v>61</v>
      </c>
      <c r="M19" s="4" t="s">
        <v>61</v>
      </c>
      <c r="N19" s="3" t="s">
        <v>208</v>
      </c>
      <c r="O19" s="4" t="s">
        <v>63</v>
      </c>
      <c r="P19" s="4" t="s">
        <v>75</v>
      </c>
      <c r="Q19" s="4" t="s">
        <v>61</v>
      </c>
      <c r="R19" s="4" t="s">
        <v>61</v>
      </c>
      <c r="S19" s="5">
        <v>28.076056000000001</v>
      </c>
      <c r="T19" s="5">
        <v>-81.970917</v>
      </c>
      <c r="U19" s="3" t="s">
        <v>66</v>
      </c>
      <c r="V19" s="4" t="s">
        <v>61</v>
      </c>
      <c r="W19" s="4" t="s">
        <v>61</v>
      </c>
      <c r="X19" s="5">
        <v>0.17</v>
      </c>
      <c r="Y19" s="3"/>
      <c r="Z19" s="3"/>
      <c r="AA19" s="3"/>
      <c r="AB19" s="5">
        <v>0.74</v>
      </c>
      <c r="AC19" s="5">
        <v>1.1299999999999999</v>
      </c>
      <c r="AD19" s="5">
        <v>1.1599999999999999</v>
      </c>
      <c r="AE19" s="3"/>
      <c r="AF19" s="4" t="s">
        <v>61</v>
      </c>
      <c r="AG19" s="5">
        <v>139</v>
      </c>
      <c r="AH19" s="3">
        <v>139</v>
      </c>
      <c r="AI19" s="3">
        <v>0</v>
      </c>
      <c r="AJ19" s="5">
        <v>100</v>
      </c>
      <c r="AK19" s="5">
        <v>80</v>
      </c>
      <c r="AL19" s="5">
        <v>100</v>
      </c>
      <c r="AM19" s="4" t="s">
        <v>61</v>
      </c>
      <c r="AN19" s="4" t="s">
        <v>65</v>
      </c>
      <c r="AO19" s="4" t="s">
        <v>61</v>
      </c>
      <c r="AP19" s="4" t="s">
        <v>65</v>
      </c>
      <c r="AQ19" s="4" t="s">
        <v>65</v>
      </c>
      <c r="AR19" s="6">
        <v>6000000</v>
      </c>
      <c r="AS19" s="6">
        <v>429800</v>
      </c>
      <c r="AT19" s="6">
        <f t="shared" si="0"/>
        <v>6429800</v>
      </c>
      <c r="AU19" s="6">
        <v>792906</v>
      </c>
      <c r="AV19" s="6">
        <v>10000000</v>
      </c>
      <c r="AW19" s="7">
        <v>0.52462990232739515</v>
      </c>
      <c r="AX19" s="4" t="s">
        <v>65</v>
      </c>
      <c r="AY19" s="8">
        <v>27</v>
      </c>
    </row>
    <row r="20" spans="1:51" ht="36" x14ac:dyDescent="0.3">
      <c r="A20" s="3" t="s">
        <v>209</v>
      </c>
      <c r="B20" s="3" t="s">
        <v>210</v>
      </c>
      <c r="C20" s="3" t="s">
        <v>69</v>
      </c>
      <c r="D20" s="4" t="s">
        <v>53</v>
      </c>
      <c r="E20" s="3" t="s">
        <v>211</v>
      </c>
      <c r="F20" s="4" t="s">
        <v>55</v>
      </c>
      <c r="G20" s="3" t="s">
        <v>212</v>
      </c>
      <c r="H20" s="3" t="s">
        <v>213</v>
      </c>
      <c r="I20" s="3" t="s">
        <v>214</v>
      </c>
      <c r="J20" s="3" t="s">
        <v>215</v>
      </c>
      <c r="K20" s="3" t="s">
        <v>216</v>
      </c>
      <c r="L20" s="4" t="s">
        <v>61</v>
      </c>
      <c r="M20" s="4" t="s">
        <v>65</v>
      </c>
      <c r="N20" s="3" t="s">
        <v>217</v>
      </c>
      <c r="O20" s="4" t="s">
        <v>63</v>
      </c>
      <c r="P20" s="4" t="s">
        <v>64</v>
      </c>
      <c r="Q20" s="4" t="s">
        <v>65</v>
      </c>
      <c r="R20" s="4" t="s">
        <v>61</v>
      </c>
      <c r="S20" s="5">
        <v>25.850092</v>
      </c>
      <c r="T20" s="5">
        <v>-80.193601999999998</v>
      </c>
      <c r="U20" s="3" t="s">
        <v>66</v>
      </c>
      <c r="V20" s="4" t="s">
        <v>61</v>
      </c>
      <c r="W20" s="4" t="s">
        <v>61</v>
      </c>
      <c r="X20" s="5">
        <v>0.05</v>
      </c>
      <c r="Y20" s="3"/>
      <c r="Z20" s="3"/>
      <c r="AA20" s="3"/>
      <c r="AB20" s="5">
        <v>0.25</v>
      </c>
      <c r="AC20" s="5">
        <v>0.24</v>
      </c>
      <c r="AD20" s="3"/>
      <c r="AE20" s="5">
        <v>0.7</v>
      </c>
      <c r="AF20" s="4" t="s">
        <v>65</v>
      </c>
      <c r="AG20" s="5">
        <v>96</v>
      </c>
      <c r="AH20" s="3">
        <v>96</v>
      </c>
      <c r="AI20" s="3">
        <v>0</v>
      </c>
      <c r="AJ20" s="5">
        <v>100</v>
      </c>
      <c r="AK20" s="5">
        <v>100</v>
      </c>
      <c r="AL20" s="5">
        <v>100</v>
      </c>
      <c r="AM20" s="4" t="s">
        <v>61</v>
      </c>
      <c r="AN20" s="4" t="s">
        <v>61</v>
      </c>
      <c r="AO20" s="4" t="s">
        <v>61</v>
      </c>
      <c r="AP20" s="4" t="s">
        <v>65</v>
      </c>
      <c r="AQ20" s="4" t="s">
        <v>65</v>
      </c>
      <c r="AR20" s="6">
        <v>3600000</v>
      </c>
      <c r="AS20" s="6">
        <v>600000</v>
      </c>
      <c r="AT20" s="6">
        <f t="shared" si="0"/>
        <v>4200000</v>
      </c>
      <c r="AU20" s="6">
        <v>754301</v>
      </c>
      <c r="AV20" s="6">
        <v>12050000</v>
      </c>
      <c r="AW20" s="7">
        <v>0.77099198057455964</v>
      </c>
      <c r="AX20" s="4" t="s">
        <v>65</v>
      </c>
      <c r="AY20" s="8">
        <v>3</v>
      </c>
    </row>
    <row r="21" spans="1:51" ht="36" x14ac:dyDescent="0.3">
      <c r="A21" s="3" t="s">
        <v>218</v>
      </c>
      <c r="B21" s="3" t="s">
        <v>219</v>
      </c>
      <c r="C21" s="3" t="s">
        <v>69</v>
      </c>
      <c r="D21" s="4" t="s">
        <v>53</v>
      </c>
      <c r="E21" s="3" t="s">
        <v>220</v>
      </c>
      <c r="F21" s="4" t="s">
        <v>127</v>
      </c>
      <c r="G21" s="3" t="s">
        <v>221</v>
      </c>
      <c r="H21" s="3" t="s">
        <v>222</v>
      </c>
      <c r="I21" s="3" t="s">
        <v>223</v>
      </c>
      <c r="J21" s="3" t="s">
        <v>224</v>
      </c>
      <c r="K21" s="3" t="s">
        <v>225</v>
      </c>
      <c r="L21" s="4" t="s">
        <v>61</v>
      </c>
      <c r="M21" s="4" t="s">
        <v>61</v>
      </c>
      <c r="N21" s="3" t="s">
        <v>226</v>
      </c>
      <c r="O21" s="4" t="s">
        <v>63</v>
      </c>
      <c r="P21" s="4" t="s">
        <v>189</v>
      </c>
      <c r="Q21" s="4" t="s">
        <v>65</v>
      </c>
      <c r="R21" s="4" t="s">
        <v>61</v>
      </c>
      <c r="S21" s="5">
        <v>25.791485999999999</v>
      </c>
      <c r="T21" s="5">
        <v>-80.200216999999995</v>
      </c>
      <c r="U21" s="3" t="s">
        <v>66</v>
      </c>
      <c r="V21" s="4" t="s">
        <v>61</v>
      </c>
      <c r="W21" s="4" t="s">
        <v>61</v>
      </c>
      <c r="X21" s="3"/>
      <c r="Y21" s="5">
        <v>0.01</v>
      </c>
      <c r="Z21" s="3"/>
      <c r="AA21" s="3"/>
      <c r="AB21" s="5">
        <v>0.69</v>
      </c>
      <c r="AC21" s="5">
        <v>0.72</v>
      </c>
      <c r="AD21" s="5">
        <v>0.69</v>
      </c>
      <c r="AE21" s="3"/>
      <c r="AF21" s="4" t="s">
        <v>61</v>
      </c>
      <c r="AG21" s="5">
        <v>106</v>
      </c>
      <c r="AH21" s="3">
        <v>106</v>
      </c>
      <c r="AI21" s="3">
        <v>0</v>
      </c>
      <c r="AJ21" s="5">
        <v>100</v>
      </c>
      <c r="AK21" s="5">
        <v>100</v>
      </c>
      <c r="AL21" s="5">
        <v>100</v>
      </c>
      <c r="AM21" s="4" t="s">
        <v>61</v>
      </c>
      <c r="AN21" s="4" t="s">
        <v>61</v>
      </c>
      <c r="AO21" s="4" t="s">
        <v>61</v>
      </c>
      <c r="AP21" s="4" t="s">
        <v>65</v>
      </c>
      <c r="AQ21" s="4" t="s">
        <v>65</v>
      </c>
      <c r="AR21" s="6">
        <v>3700000</v>
      </c>
      <c r="AS21" s="6">
        <v>600000</v>
      </c>
      <c r="AT21" s="6">
        <f t="shared" si="0"/>
        <v>4300000</v>
      </c>
      <c r="AU21" s="6">
        <v>966150</v>
      </c>
      <c r="AV21" s="6">
        <v>18000000</v>
      </c>
      <c r="AW21" s="7">
        <v>0.43667013695367118</v>
      </c>
      <c r="AX21" s="4" t="s">
        <v>65</v>
      </c>
      <c r="AY21" s="8">
        <v>2</v>
      </c>
    </row>
    <row r="22" spans="1:51" ht="36" x14ac:dyDescent="0.3">
      <c r="A22" s="3" t="s">
        <v>227</v>
      </c>
      <c r="B22" s="3" t="s">
        <v>228</v>
      </c>
      <c r="C22" s="3" t="s">
        <v>90</v>
      </c>
      <c r="D22" s="4" t="s">
        <v>79</v>
      </c>
      <c r="E22" s="3" t="s">
        <v>229</v>
      </c>
      <c r="F22" s="4" t="s">
        <v>55</v>
      </c>
      <c r="G22" s="3" t="s">
        <v>203</v>
      </c>
      <c r="H22" s="3" t="s">
        <v>230</v>
      </c>
      <c r="I22" s="3" t="s">
        <v>205</v>
      </c>
      <c r="J22" s="3" t="s">
        <v>206</v>
      </c>
      <c r="K22" s="3" t="s">
        <v>231</v>
      </c>
      <c r="L22" s="4" t="s">
        <v>61</v>
      </c>
      <c r="M22" s="4" t="s">
        <v>61</v>
      </c>
      <c r="N22" s="3" t="s">
        <v>232</v>
      </c>
      <c r="O22" s="4" t="s">
        <v>63</v>
      </c>
      <c r="P22" s="4" t="s">
        <v>75</v>
      </c>
      <c r="Q22" s="4" t="s">
        <v>61</v>
      </c>
      <c r="R22" s="4" t="s">
        <v>61</v>
      </c>
      <c r="S22" s="5">
        <v>26.650483000000001</v>
      </c>
      <c r="T22" s="5">
        <v>-81.814426999999995</v>
      </c>
      <c r="U22" s="3" t="s">
        <v>66</v>
      </c>
      <c r="V22" s="4" t="s">
        <v>61</v>
      </c>
      <c r="W22" s="4" t="s">
        <v>61</v>
      </c>
      <c r="X22" s="5">
        <v>0.17</v>
      </c>
      <c r="Y22" s="3"/>
      <c r="Z22" s="3"/>
      <c r="AA22" s="3"/>
      <c r="AB22" s="5">
        <v>0.2</v>
      </c>
      <c r="AC22" s="5">
        <v>1.46</v>
      </c>
      <c r="AD22" s="3"/>
      <c r="AE22" s="5">
        <v>0.88</v>
      </c>
      <c r="AF22" s="4" t="s">
        <v>61</v>
      </c>
      <c r="AG22" s="5">
        <v>96</v>
      </c>
      <c r="AH22" s="3">
        <v>96</v>
      </c>
      <c r="AI22" s="3">
        <v>0</v>
      </c>
      <c r="AJ22" s="5">
        <v>100</v>
      </c>
      <c r="AK22" s="5">
        <v>80</v>
      </c>
      <c r="AL22" s="5">
        <v>100</v>
      </c>
      <c r="AM22" s="4" t="s">
        <v>61</v>
      </c>
      <c r="AN22" s="4" t="s">
        <v>61</v>
      </c>
      <c r="AO22" s="4" t="s">
        <v>61</v>
      </c>
      <c r="AP22" s="4" t="s">
        <v>65</v>
      </c>
      <c r="AQ22" s="4" t="s">
        <v>65</v>
      </c>
      <c r="AR22" s="6">
        <v>5125000</v>
      </c>
      <c r="AS22" s="6">
        <v>510800</v>
      </c>
      <c r="AT22" s="6">
        <f t="shared" si="0"/>
        <v>5635800</v>
      </c>
      <c r="AU22" s="6">
        <v>689594</v>
      </c>
      <c r="AV22" s="6">
        <v>9400000</v>
      </c>
      <c r="AW22" s="7">
        <v>0.75833811235792215</v>
      </c>
      <c r="AX22" s="4" t="s">
        <v>65</v>
      </c>
      <c r="AY22" s="8">
        <v>17</v>
      </c>
    </row>
    <row r="23" spans="1:51" ht="36" x14ac:dyDescent="0.3">
      <c r="A23" s="3" t="s">
        <v>233</v>
      </c>
      <c r="B23" s="3" t="s">
        <v>234</v>
      </c>
      <c r="C23" s="3" t="s">
        <v>169</v>
      </c>
      <c r="D23" s="4" t="s">
        <v>79</v>
      </c>
      <c r="E23" s="3" t="s">
        <v>235</v>
      </c>
      <c r="F23" s="4" t="s">
        <v>127</v>
      </c>
      <c r="G23" s="3" t="s">
        <v>128</v>
      </c>
      <c r="H23" s="3" t="s">
        <v>129</v>
      </c>
      <c r="I23" s="3" t="s">
        <v>130</v>
      </c>
      <c r="J23" s="3" t="s">
        <v>131</v>
      </c>
      <c r="K23" s="3" t="s">
        <v>236</v>
      </c>
      <c r="L23" s="4" t="s">
        <v>61</v>
      </c>
      <c r="M23" s="4" t="s">
        <v>61</v>
      </c>
      <c r="N23" s="3" t="s">
        <v>133</v>
      </c>
      <c r="O23" s="4" t="s">
        <v>63</v>
      </c>
      <c r="P23" s="4" t="s">
        <v>75</v>
      </c>
      <c r="Q23" s="4" t="s">
        <v>61</v>
      </c>
      <c r="R23" s="4" t="s">
        <v>61</v>
      </c>
      <c r="S23" s="5">
        <v>28.100301000000002</v>
      </c>
      <c r="T23" s="5">
        <v>-81.954128999999995</v>
      </c>
      <c r="U23" s="3" t="s">
        <v>66</v>
      </c>
      <c r="V23" s="4" t="s">
        <v>61</v>
      </c>
      <c r="W23" s="4" t="s">
        <v>61</v>
      </c>
      <c r="X23" s="5">
        <v>0.18</v>
      </c>
      <c r="Y23" s="3"/>
      <c r="Z23" s="3"/>
      <c r="AA23" s="3"/>
      <c r="AB23" s="5">
        <v>0.95</v>
      </c>
      <c r="AC23" s="5">
        <v>1.1200000000000001</v>
      </c>
      <c r="AD23" s="5">
        <v>0.95</v>
      </c>
      <c r="AE23" s="3"/>
      <c r="AF23" s="4" t="s">
        <v>61</v>
      </c>
      <c r="AG23" s="5">
        <v>72</v>
      </c>
      <c r="AH23" s="3">
        <v>72</v>
      </c>
      <c r="AI23" s="3">
        <v>0</v>
      </c>
      <c r="AJ23" s="5">
        <v>100</v>
      </c>
      <c r="AK23" s="5">
        <v>100</v>
      </c>
      <c r="AL23" s="5">
        <v>100</v>
      </c>
      <c r="AM23" s="4" t="s">
        <v>61</v>
      </c>
      <c r="AN23" s="4" t="s">
        <v>65</v>
      </c>
      <c r="AO23" s="4" t="s">
        <v>61</v>
      </c>
      <c r="AP23" s="4" t="s">
        <v>61</v>
      </c>
      <c r="AQ23" s="4" t="s">
        <v>65</v>
      </c>
      <c r="AR23" s="6">
        <v>3400000</v>
      </c>
      <c r="AS23" s="6">
        <v>245600</v>
      </c>
      <c r="AT23" s="6">
        <f t="shared" si="0"/>
        <v>3645600</v>
      </c>
      <c r="AU23" s="6">
        <v>378000</v>
      </c>
      <c r="AV23" s="6">
        <v>5000000</v>
      </c>
      <c r="AW23" s="7">
        <v>1.1141258044643676</v>
      </c>
      <c r="AX23" s="4" t="s">
        <v>65</v>
      </c>
      <c r="AY23" s="8">
        <v>12</v>
      </c>
    </row>
    <row r="24" spans="1:51" ht="24" x14ac:dyDescent="0.3">
      <c r="A24" s="3" t="s">
        <v>237</v>
      </c>
      <c r="B24" s="3" t="s">
        <v>238</v>
      </c>
      <c r="C24" s="3" t="s">
        <v>52</v>
      </c>
      <c r="D24" s="4" t="s">
        <v>53</v>
      </c>
      <c r="E24" s="3" t="s">
        <v>239</v>
      </c>
      <c r="F24" s="4" t="s">
        <v>127</v>
      </c>
      <c r="G24" s="3" t="s">
        <v>56</v>
      </c>
      <c r="H24" s="3" t="s">
        <v>57</v>
      </c>
      <c r="I24" s="3" t="s">
        <v>58</v>
      </c>
      <c r="J24" s="3" t="s">
        <v>59</v>
      </c>
      <c r="K24" s="3" t="s">
        <v>240</v>
      </c>
      <c r="L24" s="4" t="s">
        <v>65</v>
      </c>
      <c r="M24" s="4" t="s">
        <v>61</v>
      </c>
      <c r="N24" s="3" t="s">
        <v>241</v>
      </c>
      <c r="O24" s="4" t="s">
        <v>110</v>
      </c>
      <c r="P24" s="4" t="s">
        <v>64</v>
      </c>
      <c r="Q24" s="4" t="s">
        <v>65</v>
      </c>
      <c r="R24" s="4" t="s">
        <v>61</v>
      </c>
      <c r="S24" s="5">
        <v>27.958017999999999</v>
      </c>
      <c r="T24" s="5">
        <v>-82.475564000000006</v>
      </c>
      <c r="U24" s="3" t="s">
        <v>66</v>
      </c>
      <c r="V24" s="4" t="s">
        <v>65</v>
      </c>
      <c r="W24" s="4" t="s">
        <v>61</v>
      </c>
      <c r="X24" s="3"/>
      <c r="Y24" s="5">
        <v>1.05</v>
      </c>
      <c r="Z24" s="3"/>
      <c r="AA24" s="3"/>
      <c r="AB24" s="5">
        <v>0.86</v>
      </c>
      <c r="AC24" s="5">
        <v>0.18</v>
      </c>
      <c r="AD24" s="5">
        <v>1.2</v>
      </c>
      <c r="AE24" s="3"/>
      <c r="AF24" s="4" t="s">
        <v>61</v>
      </c>
      <c r="AG24" s="5">
        <v>150</v>
      </c>
      <c r="AH24" s="3">
        <v>0</v>
      </c>
      <c r="AI24" s="3">
        <v>150</v>
      </c>
      <c r="AJ24" s="5">
        <v>100</v>
      </c>
      <c r="AK24" s="5">
        <v>100</v>
      </c>
      <c r="AL24" s="5">
        <v>100</v>
      </c>
      <c r="AM24" s="4" t="s">
        <v>65</v>
      </c>
      <c r="AN24" s="4" t="s">
        <v>61</v>
      </c>
      <c r="AO24" s="4" t="s">
        <v>61</v>
      </c>
      <c r="AP24" s="4" t="s">
        <v>65</v>
      </c>
      <c r="AQ24" s="4" t="s">
        <v>65</v>
      </c>
      <c r="AR24" s="6">
        <v>750000</v>
      </c>
      <c r="AS24" s="6">
        <v>600000</v>
      </c>
      <c r="AT24" s="6">
        <f t="shared" si="0"/>
        <v>1350000</v>
      </c>
      <c r="AU24" s="6">
        <v>808543</v>
      </c>
      <c r="AV24" s="6">
        <v>14000000</v>
      </c>
      <c r="AW24" s="7">
        <v>5.8287804873211682E-2</v>
      </c>
      <c r="AX24" s="4" t="s">
        <v>65</v>
      </c>
      <c r="AY24" s="8">
        <v>6</v>
      </c>
    </row>
    <row r="25" spans="1:51" ht="48" x14ac:dyDescent="0.3">
      <c r="A25" s="3" t="s">
        <v>242</v>
      </c>
      <c r="B25" s="3" t="s">
        <v>243</v>
      </c>
      <c r="C25" s="3" t="s">
        <v>244</v>
      </c>
      <c r="D25" s="4" t="s">
        <v>79</v>
      </c>
      <c r="E25" s="3" t="s">
        <v>245</v>
      </c>
      <c r="F25" s="4" t="s">
        <v>55</v>
      </c>
      <c r="G25" s="3" t="s">
        <v>104</v>
      </c>
      <c r="H25" s="3" t="s">
        <v>105</v>
      </c>
      <c r="I25" s="3" t="s">
        <v>106</v>
      </c>
      <c r="J25" s="3" t="s">
        <v>107</v>
      </c>
      <c r="K25" s="3" t="s">
        <v>246</v>
      </c>
      <c r="L25" s="4" t="s">
        <v>61</v>
      </c>
      <c r="M25" s="4" t="s">
        <v>61</v>
      </c>
      <c r="N25" s="3" t="s">
        <v>109</v>
      </c>
      <c r="O25" s="4" t="s">
        <v>110</v>
      </c>
      <c r="P25" s="4" t="s">
        <v>75</v>
      </c>
      <c r="Q25" s="4" t="s">
        <v>61</v>
      </c>
      <c r="R25" s="4" t="s">
        <v>61</v>
      </c>
      <c r="S25" s="5">
        <v>30.173034999999999</v>
      </c>
      <c r="T25" s="5">
        <v>-85.674293000000006</v>
      </c>
      <c r="U25" s="3" t="s">
        <v>66</v>
      </c>
      <c r="V25" s="4" t="s">
        <v>61</v>
      </c>
      <c r="W25" s="4" t="s">
        <v>61</v>
      </c>
      <c r="X25" s="3"/>
      <c r="Y25" s="5">
        <v>1.68</v>
      </c>
      <c r="Z25" s="3"/>
      <c r="AA25" s="3"/>
      <c r="AB25" s="5">
        <v>0.56999999999999995</v>
      </c>
      <c r="AC25" s="5">
        <v>1.17</v>
      </c>
      <c r="AD25" s="3"/>
      <c r="AE25" s="5">
        <v>0.48</v>
      </c>
      <c r="AF25" s="4" t="s">
        <v>61</v>
      </c>
      <c r="AG25" s="5">
        <v>88</v>
      </c>
      <c r="AH25" s="3">
        <v>0</v>
      </c>
      <c r="AI25" s="3">
        <v>88</v>
      </c>
      <c r="AJ25" s="5">
        <v>100</v>
      </c>
      <c r="AK25" s="5">
        <v>100</v>
      </c>
      <c r="AL25" s="5">
        <v>100</v>
      </c>
      <c r="AM25" s="4" t="s">
        <v>61</v>
      </c>
      <c r="AN25" s="4" t="s">
        <v>61</v>
      </c>
      <c r="AO25" s="4" t="s">
        <v>61</v>
      </c>
      <c r="AP25" s="4" t="s">
        <v>65</v>
      </c>
      <c r="AQ25" s="4" t="s">
        <v>65</v>
      </c>
      <c r="AR25" s="6">
        <v>4600000</v>
      </c>
      <c r="AS25" s="6">
        <v>433200</v>
      </c>
      <c r="AT25" s="6">
        <f t="shared" si="0"/>
        <v>5033200</v>
      </c>
      <c r="AU25" s="6">
        <v>560000</v>
      </c>
      <c r="AV25" s="6">
        <v>7500000</v>
      </c>
      <c r="AW25" s="7">
        <v>0.96461225051096333</v>
      </c>
      <c r="AX25" s="4" t="s">
        <v>65</v>
      </c>
      <c r="AY25" s="8">
        <v>25</v>
      </c>
    </row>
    <row r="26" spans="1:51" ht="216" x14ac:dyDescent="0.3">
      <c r="A26" s="3" t="s">
        <v>247</v>
      </c>
      <c r="B26" s="3" t="s">
        <v>248</v>
      </c>
      <c r="C26" s="3" t="s">
        <v>136</v>
      </c>
      <c r="D26" s="4" t="s">
        <v>53</v>
      </c>
      <c r="E26" s="3" t="s">
        <v>249</v>
      </c>
      <c r="F26" s="4" t="s">
        <v>55</v>
      </c>
      <c r="G26" s="3" t="s">
        <v>250</v>
      </c>
      <c r="H26" s="3" t="s">
        <v>251</v>
      </c>
      <c r="I26" s="3" t="s">
        <v>252</v>
      </c>
      <c r="J26" s="3" t="s">
        <v>253</v>
      </c>
      <c r="K26" s="3" t="s">
        <v>254</v>
      </c>
      <c r="L26" s="4" t="s">
        <v>65</v>
      </c>
      <c r="M26" s="4" t="s">
        <v>61</v>
      </c>
      <c r="N26" s="3" t="s">
        <v>255</v>
      </c>
      <c r="O26" s="4" t="s">
        <v>63</v>
      </c>
      <c r="P26" s="4" t="s">
        <v>75</v>
      </c>
      <c r="Q26" s="4" t="s">
        <v>65</v>
      </c>
      <c r="R26" s="4" t="s">
        <v>65</v>
      </c>
      <c r="S26" s="5">
        <v>30.286223</v>
      </c>
      <c r="T26" s="5">
        <v>-81.396283999999994</v>
      </c>
      <c r="U26" s="12" t="s">
        <v>256</v>
      </c>
      <c r="V26" s="4" t="s">
        <v>65</v>
      </c>
      <c r="W26" s="4" t="s">
        <v>61</v>
      </c>
      <c r="X26" s="5">
        <v>0.16</v>
      </c>
      <c r="Y26" s="3"/>
      <c r="Z26" s="3"/>
      <c r="AA26" s="3"/>
      <c r="AB26" s="5">
        <v>0.21</v>
      </c>
      <c r="AC26" s="5">
        <v>0.19</v>
      </c>
      <c r="AD26" s="3"/>
      <c r="AE26" s="5">
        <v>0.27</v>
      </c>
      <c r="AF26" s="4" t="s">
        <v>61</v>
      </c>
      <c r="AG26" s="5">
        <v>127</v>
      </c>
      <c r="AH26" s="3">
        <v>127</v>
      </c>
      <c r="AI26" s="3">
        <v>0</v>
      </c>
      <c r="AJ26" s="5">
        <v>100</v>
      </c>
      <c r="AK26" s="3"/>
      <c r="AL26" s="5">
        <v>100</v>
      </c>
      <c r="AM26" s="4" t="s">
        <v>61</v>
      </c>
      <c r="AN26" s="4" t="s">
        <v>65</v>
      </c>
      <c r="AO26" s="4" t="s">
        <v>61</v>
      </c>
      <c r="AP26" s="4" t="s">
        <v>61</v>
      </c>
      <c r="AQ26" s="4" t="s">
        <v>65</v>
      </c>
      <c r="AR26" s="6">
        <v>7000000</v>
      </c>
      <c r="AS26" s="6">
        <v>600000</v>
      </c>
      <c r="AT26" s="6">
        <f t="shared" si="0"/>
        <v>7600000</v>
      </c>
      <c r="AU26" s="6">
        <v>1092660</v>
      </c>
      <c r="AV26" s="6" t="s">
        <v>66</v>
      </c>
      <c r="AW26" s="7">
        <v>0.38673522239583236</v>
      </c>
      <c r="AX26" s="4" t="s">
        <v>65</v>
      </c>
      <c r="AY26" s="8">
        <v>16</v>
      </c>
    </row>
    <row r="27" spans="1:51" ht="48" x14ac:dyDescent="0.3">
      <c r="A27" s="3" t="s">
        <v>257</v>
      </c>
      <c r="B27" s="3" t="s">
        <v>258</v>
      </c>
      <c r="C27" s="3" t="s">
        <v>259</v>
      </c>
      <c r="D27" s="4" t="s">
        <v>53</v>
      </c>
      <c r="E27" s="3" t="s">
        <v>260</v>
      </c>
      <c r="F27" s="4" t="s">
        <v>127</v>
      </c>
      <c r="G27" s="3" t="s">
        <v>261</v>
      </c>
      <c r="H27" s="3" t="s">
        <v>262</v>
      </c>
      <c r="I27" s="3" t="s">
        <v>106</v>
      </c>
      <c r="J27" s="3" t="s">
        <v>107</v>
      </c>
      <c r="K27" s="3" t="s">
        <v>263</v>
      </c>
      <c r="L27" s="4" t="s">
        <v>61</v>
      </c>
      <c r="M27" s="4" t="s">
        <v>61</v>
      </c>
      <c r="N27" s="3" t="s">
        <v>109</v>
      </c>
      <c r="O27" s="4" t="s">
        <v>110</v>
      </c>
      <c r="P27" s="4" t="s">
        <v>189</v>
      </c>
      <c r="Q27" s="4" t="s">
        <v>61</v>
      </c>
      <c r="R27" s="4" t="s">
        <v>61</v>
      </c>
      <c r="S27" s="5">
        <v>26.028703</v>
      </c>
      <c r="T27" s="5">
        <v>-80.245313999999993</v>
      </c>
      <c r="U27" s="3" t="s">
        <v>66</v>
      </c>
      <c r="V27" s="4" t="s">
        <v>61</v>
      </c>
      <c r="W27" s="4" t="s">
        <v>61</v>
      </c>
      <c r="X27" s="3"/>
      <c r="Y27" s="5">
        <v>1.25</v>
      </c>
      <c r="Z27" s="3"/>
      <c r="AA27" s="3"/>
      <c r="AB27" s="5">
        <v>1.0900000000000001</v>
      </c>
      <c r="AC27" s="5">
        <v>0.09</v>
      </c>
      <c r="AD27" s="5">
        <v>0.33</v>
      </c>
      <c r="AE27" s="3"/>
      <c r="AF27" s="4" t="s">
        <v>61</v>
      </c>
      <c r="AG27" s="5">
        <v>100</v>
      </c>
      <c r="AH27" s="3">
        <v>0</v>
      </c>
      <c r="AI27" s="3">
        <v>100</v>
      </c>
      <c r="AJ27" s="5">
        <v>100</v>
      </c>
      <c r="AK27" s="5">
        <v>100</v>
      </c>
      <c r="AL27" s="5">
        <v>100</v>
      </c>
      <c r="AM27" s="4" t="s">
        <v>61</v>
      </c>
      <c r="AN27" s="4" t="s">
        <v>65</v>
      </c>
      <c r="AO27" s="4" t="s">
        <v>61</v>
      </c>
      <c r="AP27" s="4" t="s">
        <v>61</v>
      </c>
      <c r="AQ27" s="4" t="s">
        <v>65</v>
      </c>
      <c r="AR27" s="6">
        <v>3200000</v>
      </c>
      <c r="AS27" s="6">
        <v>600000</v>
      </c>
      <c r="AT27" s="6">
        <f t="shared" si="0"/>
        <v>3800000</v>
      </c>
      <c r="AU27" s="6">
        <v>650000</v>
      </c>
      <c r="AV27" s="6">
        <v>11000000</v>
      </c>
      <c r="AW27" s="7">
        <v>0.53511191680616432</v>
      </c>
      <c r="AX27" s="4" t="s">
        <v>65</v>
      </c>
      <c r="AY27" s="8">
        <v>32</v>
      </c>
    </row>
    <row r="28" spans="1:51" ht="48" x14ac:dyDescent="0.3">
      <c r="A28" s="3" t="s">
        <v>264</v>
      </c>
      <c r="B28" s="3" t="s">
        <v>265</v>
      </c>
      <c r="C28" s="3" t="s">
        <v>266</v>
      </c>
      <c r="D28" s="4" t="s">
        <v>79</v>
      </c>
      <c r="E28" s="3" t="s">
        <v>267</v>
      </c>
      <c r="F28" s="4" t="s">
        <v>55</v>
      </c>
      <c r="G28" s="3" t="s">
        <v>104</v>
      </c>
      <c r="H28" s="3" t="s">
        <v>105</v>
      </c>
      <c r="I28" s="3" t="s">
        <v>106</v>
      </c>
      <c r="J28" s="3" t="s">
        <v>107</v>
      </c>
      <c r="K28" s="3" t="s">
        <v>268</v>
      </c>
      <c r="L28" s="4" t="s">
        <v>61</v>
      </c>
      <c r="M28" s="4" t="s">
        <v>61</v>
      </c>
      <c r="N28" s="3" t="s">
        <v>109</v>
      </c>
      <c r="O28" s="4" t="s">
        <v>63</v>
      </c>
      <c r="P28" s="4" t="s">
        <v>75</v>
      </c>
      <c r="Q28" s="4" t="s">
        <v>61</v>
      </c>
      <c r="R28" s="4" t="s">
        <v>61</v>
      </c>
      <c r="S28" s="5">
        <v>27.558301</v>
      </c>
      <c r="T28" s="5">
        <v>-82.440545</v>
      </c>
      <c r="U28" s="3" t="s">
        <v>66</v>
      </c>
      <c r="V28" s="4" t="s">
        <v>61</v>
      </c>
      <c r="W28" s="4" t="s">
        <v>61</v>
      </c>
      <c r="X28" s="3"/>
      <c r="Y28" s="3"/>
      <c r="Z28" s="3"/>
      <c r="AA28" s="3"/>
      <c r="AB28" s="5">
        <v>0.41</v>
      </c>
      <c r="AC28" s="5">
        <v>0.45</v>
      </c>
      <c r="AD28" s="3"/>
      <c r="AE28" s="5">
        <v>1.42</v>
      </c>
      <c r="AF28" s="4" t="s">
        <v>61</v>
      </c>
      <c r="AG28" s="5">
        <v>120</v>
      </c>
      <c r="AH28" s="3">
        <v>120</v>
      </c>
      <c r="AI28" s="3">
        <v>0</v>
      </c>
      <c r="AJ28" s="5">
        <v>100</v>
      </c>
      <c r="AK28" s="5">
        <v>100</v>
      </c>
      <c r="AL28" s="5">
        <v>100</v>
      </c>
      <c r="AM28" s="4" t="s">
        <v>61</v>
      </c>
      <c r="AN28" s="4" t="s">
        <v>65</v>
      </c>
      <c r="AO28" s="4" t="s">
        <v>61</v>
      </c>
      <c r="AP28" s="4" t="s">
        <v>61</v>
      </c>
      <c r="AQ28" s="4" t="s">
        <v>65</v>
      </c>
      <c r="AR28" s="6">
        <v>6000000</v>
      </c>
      <c r="AS28" s="6">
        <v>600000</v>
      </c>
      <c r="AT28" s="6">
        <f t="shared" si="0"/>
        <v>6600000</v>
      </c>
      <c r="AU28" s="6">
        <v>760000</v>
      </c>
      <c r="AV28" s="6">
        <v>12500000</v>
      </c>
      <c r="AW28" s="7">
        <v>0.48828304291429819</v>
      </c>
      <c r="AX28" s="4" t="s">
        <v>65</v>
      </c>
      <c r="AY28" s="8">
        <v>11</v>
      </c>
    </row>
    <row r="29" spans="1:51" ht="48" x14ac:dyDescent="0.3">
      <c r="A29" s="3" t="s">
        <v>269</v>
      </c>
      <c r="B29" s="3" t="s">
        <v>270</v>
      </c>
      <c r="C29" s="3" t="s">
        <v>271</v>
      </c>
      <c r="D29" s="4" t="s">
        <v>79</v>
      </c>
      <c r="E29" s="3" t="s">
        <v>272</v>
      </c>
      <c r="F29" s="4" t="s">
        <v>127</v>
      </c>
      <c r="G29" s="3" t="s">
        <v>104</v>
      </c>
      <c r="H29" s="3" t="s">
        <v>105</v>
      </c>
      <c r="I29" s="3" t="s">
        <v>106</v>
      </c>
      <c r="J29" s="3" t="s">
        <v>107</v>
      </c>
      <c r="K29" s="3" t="s">
        <v>273</v>
      </c>
      <c r="L29" s="4" t="s">
        <v>61</v>
      </c>
      <c r="M29" s="4" t="s">
        <v>61</v>
      </c>
      <c r="N29" s="3" t="s">
        <v>109</v>
      </c>
      <c r="O29" s="4" t="s">
        <v>63</v>
      </c>
      <c r="P29" s="4" t="s">
        <v>189</v>
      </c>
      <c r="Q29" s="4" t="s">
        <v>61</v>
      </c>
      <c r="R29" s="4" t="s">
        <v>61</v>
      </c>
      <c r="S29" s="5">
        <v>28.27647</v>
      </c>
      <c r="T29" s="5">
        <v>-82.620284999999996</v>
      </c>
      <c r="U29" s="3" t="s">
        <v>66</v>
      </c>
      <c r="V29" s="4" t="s">
        <v>61</v>
      </c>
      <c r="W29" s="4" t="s">
        <v>65</v>
      </c>
      <c r="X29" s="3"/>
      <c r="Y29" s="3"/>
      <c r="Z29" s="3"/>
      <c r="AA29" s="3"/>
      <c r="AB29" s="5">
        <v>0.49</v>
      </c>
      <c r="AC29" s="3" t="s">
        <v>274</v>
      </c>
      <c r="AD29" s="5">
        <v>0.4</v>
      </c>
      <c r="AE29" s="3"/>
      <c r="AF29" s="4" t="s">
        <v>61</v>
      </c>
      <c r="AG29" s="5">
        <v>100</v>
      </c>
      <c r="AH29" s="3">
        <v>100</v>
      </c>
      <c r="AI29" s="3">
        <v>0</v>
      </c>
      <c r="AJ29" s="5">
        <v>100</v>
      </c>
      <c r="AK29" s="5">
        <v>100</v>
      </c>
      <c r="AL29" s="5">
        <v>100</v>
      </c>
      <c r="AM29" s="4" t="s">
        <v>61</v>
      </c>
      <c r="AN29" s="4" t="s">
        <v>61</v>
      </c>
      <c r="AO29" s="4" t="s">
        <v>61</v>
      </c>
      <c r="AP29" s="4" t="s">
        <v>65</v>
      </c>
      <c r="AQ29" s="4" t="s">
        <v>65</v>
      </c>
      <c r="AR29" s="6">
        <v>5800000</v>
      </c>
      <c r="AS29" s="6">
        <v>465000</v>
      </c>
      <c r="AT29" s="6">
        <f t="shared" si="0"/>
        <v>6265000</v>
      </c>
      <c r="AU29" s="6">
        <v>700000</v>
      </c>
      <c r="AV29" s="6">
        <v>11500000</v>
      </c>
      <c r="AW29" s="7">
        <v>0.58733133237903035</v>
      </c>
      <c r="AX29" s="4" t="s">
        <v>65</v>
      </c>
      <c r="AY29" s="8">
        <v>13</v>
      </c>
    </row>
    <row r="30" spans="1:51" ht="48" x14ac:dyDescent="0.3">
      <c r="A30" s="3" t="s">
        <v>275</v>
      </c>
      <c r="B30" s="3" t="s">
        <v>276</v>
      </c>
      <c r="C30" s="3" t="s">
        <v>69</v>
      </c>
      <c r="D30" s="4" t="s">
        <v>53</v>
      </c>
      <c r="E30" s="3" t="s">
        <v>277</v>
      </c>
      <c r="F30" s="4" t="s">
        <v>127</v>
      </c>
      <c r="G30" s="3" t="s">
        <v>278</v>
      </c>
      <c r="H30" s="3" t="s">
        <v>279</v>
      </c>
      <c r="I30" s="3" t="s">
        <v>280</v>
      </c>
      <c r="J30" s="3" t="s">
        <v>281</v>
      </c>
      <c r="K30" s="3" t="s">
        <v>282</v>
      </c>
      <c r="L30" s="4" t="s">
        <v>61</v>
      </c>
      <c r="M30" s="4" t="s">
        <v>61</v>
      </c>
      <c r="N30" s="3" t="s">
        <v>283</v>
      </c>
      <c r="O30" s="4" t="s">
        <v>63</v>
      </c>
      <c r="P30" s="4" t="s">
        <v>189</v>
      </c>
      <c r="Q30" s="4" t="s">
        <v>65</v>
      </c>
      <c r="R30" s="4" t="s">
        <v>61</v>
      </c>
      <c r="S30" s="5">
        <v>25.837599999999998</v>
      </c>
      <c r="T30" s="5">
        <v>-80.211093000000005</v>
      </c>
      <c r="U30" s="3" t="s">
        <v>66</v>
      </c>
      <c r="V30" s="4" t="s">
        <v>61</v>
      </c>
      <c r="W30" s="4" t="s">
        <v>61</v>
      </c>
      <c r="X30" s="3"/>
      <c r="Y30" s="5">
        <v>0.38</v>
      </c>
      <c r="Z30" s="3"/>
      <c r="AA30" s="3"/>
      <c r="AB30" s="5">
        <v>0.38</v>
      </c>
      <c r="AC30" s="5">
        <v>0.36</v>
      </c>
      <c r="AD30" s="5">
        <v>0.37</v>
      </c>
      <c r="AE30" s="3"/>
      <c r="AF30" s="4" t="s">
        <v>61</v>
      </c>
      <c r="AG30" s="5">
        <v>120</v>
      </c>
      <c r="AH30" s="3">
        <v>120</v>
      </c>
      <c r="AI30" s="3">
        <v>0</v>
      </c>
      <c r="AJ30" s="5">
        <v>100</v>
      </c>
      <c r="AK30" s="5">
        <v>40</v>
      </c>
      <c r="AL30" s="5">
        <v>100</v>
      </c>
      <c r="AM30" s="4" t="s">
        <v>61</v>
      </c>
      <c r="AN30" s="4" t="s">
        <v>61</v>
      </c>
      <c r="AO30" s="4" t="s">
        <v>61</v>
      </c>
      <c r="AP30" s="4" t="s">
        <v>65</v>
      </c>
      <c r="AQ30" s="4" t="s">
        <v>65</v>
      </c>
      <c r="AR30" s="6">
        <v>5000000</v>
      </c>
      <c r="AS30" s="6">
        <v>600000</v>
      </c>
      <c r="AT30" s="6">
        <f t="shared" si="0"/>
        <v>5600000</v>
      </c>
      <c r="AU30" s="6">
        <v>901526</v>
      </c>
      <c r="AV30" s="6">
        <v>13000000</v>
      </c>
      <c r="AW30" s="7">
        <v>0.59298380228830938</v>
      </c>
      <c r="AX30" s="4" t="s">
        <v>65</v>
      </c>
      <c r="AY30" s="8">
        <v>18</v>
      </c>
    </row>
    <row r="31" spans="1:51" ht="36" x14ac:dyDescent="0.3">
      <c r="A31" s="3" t="s">
        <v>284</v>
      </c>
      <c r="B31" s="3" t="s">
        <v>285</v>
      </c>
      <c r="C31" s="3" t="s">
        <v>69</v>
      </c>
      <c r="D31" s="4" t="s">
        <v>53</v>
      </c>
      <c r="E31" s="3" t="s">
        <v>286</v>
      </c>
      <c r="F31" s="4" t="s">
        <v>55</v>
      </c>
      <c r="G31" s="3" t="s">
        <v>287</v>
      </c>
      <c r="H31" s="3" t="s">
        <v>288</v>
      </c>
      <c r="I31" s="3" t="s">
        <v>289</v>
      </c>
      <c r="J31" s="3" t="s">
        <v>290</v>
      </c>
      <c r="K31" s="3" t="s">
        <v>291</v>
      </c>
      <c r="L31" s="4" t="s">
        <v>61</v>
      </c>
      <c r="M31" s="4" t="s">
        <v>61</v>
      </c>
      <c r="N31" s="3" t="s">
        <v>292</v>
      </c>
      <c r="O31" s="4" t="s">
        <v>63</v>
      </c>
      <c r="P31" s="4" t="s">
        <v>75</v>
      </c>
      <c r="Q31" s="4" t="s">
        <v>65</v>
      </c>
      <c r="R31" s="4" t="s">
        <v>61</v>
      </c>
      <c r="S31" s="5">
        <v>25.518647000000001</v>
      </c>
      <c r="T31" s="5">
        <v>80.418582999999998</v>
      </c>
      <c r="U31" s="3" t="s">
        <v>66</v>
      </c>
      <c r="V31" s="4" t="s">
        <v>61</v>
      </c>
      <c r="W31" s="4" t="s">
        <v>61</v>
      </c>
      <c r="X31" s="3"/>
      <c r="Y31" s="3"/>
      <c r="Z31" s="5">
        <v>0.51</v>
      </c>
      <c r="AA31" s="3"/>
      <c r="AB31" s="5">
        <v>0.45</v>
      </c>
      <c r="AC31" s="5">
        <v>0.31</v>
      </c>
      <c r="AD31" s="3"/>
      <c r="AE31" s="5">
        <v>1.66</v>
      </c>
      <c r="AF31" s="4" t="s">
        <v>61</v>
      </c>
      <c r="AG31" s="5">
        <v>190</v>
      </c>
      <c r="AH31" s="3">
        <v>190</v>
      </c>
      <c r="AI31" s="3">
        <v>0</v>
      </c>
      <c r="AJ31" s="5">
        <v>100</v>
      </c>
      <c r="AK31" s="5">
        <v>100</v>
      </c>
      <c r="AL31" s="5">
        <v>100</v>
      </c>
      <c r="AM31" s="4" t="s">
        <v>61</v>
      </c>
      <c r="AN31" s="4" t="s">
        <v>65</v>
      </c>
      <c r="AO31" s="4" t="s">
        <v>61</v>
      </c>
      <c r="AP31" s="4" t="s">
        <v>65</v>
      </c>
      <c r="AQ31" s="4" t="s">
        <v>65</v>
      </c>
      <c r="AR31" s="6">
        <v>7000000</v>
      </c>
      <c r="AS31" s="6">
        <v>600000</v>
      </c>
      <c r="AT31" s="6">
        <f t="shared" si="0"/>
        <v>7600000</v>
      </c>
      <c r="AU31" s="6">
        <v>1847162</v>
      </c>
      <c r="AV31" s="6">
        <v>27500000</v>
      </c>
      <c r="AW31" s="7">
        <v>0.22787857469469722</v>
      </c>
      <c r="AX31" s="4" t="s">
        <v>65</v>
      </c>
      <c r="AY31" s="8">
        <v>31</v>
      </c>
    </row>
    <row r="32" spans="1:51" ht="48" x14ac:dyDescent="0.3">
      <c r="A32" s="3" t="s">
        <v>293</v>
      </c>
      <c r="B32" s="3" t="s">
        <v>294</v>
      </c>
      <c r="C32" s="3" t="s">
        <v>295</v>
      </c>
      <c r="D32" s="4" t="s">
        <v>53</v>
      </c>
      <c r="E32" s="3" t="s">
        <v>296</v>
      </c>
      <c r="F32" s="4" t="s">
        <v>55</v>
      </c>
      <c r="G32" s="3" t="s">
        <v>297</v>
      </c>
      <c r="H32" s="3" t="s">
        <v>222</v>
      </c>
      <c r="I32" s="3" t="s">
        <v>298</v>
      </c>
      <c r="J32" s="3" t="s">
        <v>224</v>
      </c>
      <c r="K32" s="3" t="s">
        <v>299</v>
      </c>
      <c r="L32" s="4" t="s">
        <v>61</v>
      </c>
      <c r="M32" s="4" t="s">
        <v>61</v>
      </c>
      <c r="N32" s="3" t="s">
        <v>300</v>
      </c>
      <c r="O32" s="4" t="s">
        <v>63</v>
      </c>
      <c r="P32" s="4" t="s">
        <v>75</v>
      </c>
      <c r="Q32" s="4" t="s">
        <v>61</v>
      </c>
      <c r="R32" s="4" t="s">
        <v>65</v>
      </c>
      <c r="S32" s="5">
        <v>28.499514000000001</v>
      </c>
      <c r="T32" s="5">
        <v>-81.408946999999998</v>
      </c>
      <c r="U32" s="3" t="s">
        <v>301</v>
      </c>
      <c r="V32" s="4" t="s">
        <v>61</v>
      </c>
      <c r="W32" s="4" t="s">
        <v>61</v>
      </c>
      <c r="X32" s="3"/>
      <c r="Y32" s="5">
        <v>0.77</v>
      </c>
      <c r="Z32" s="3"/>
      <c r="AA32" s="3"/>
      <c r="AB32" s="5">
        <v>0.64</v>
      </c>
      <c r="AC32" s="5">
        <v>1.0900000000000001</v>
      </c>
      <c r="AD32" s="3"/>
      <c r="AE32" s="5">
        <v>0.89</v>
      </c>
      <c r="AF32" s="4" t="s">
        <v>61</v>
      </c>
      <c r="AG32" s="5">
        <v>144</v>
      </c>
      <c r="AH32" s="3">
        <v>144</v>
      </c>
      <c r="AI32" s="3">
        <v>0</v>
      </c>
      <c r="AJ32" s="5">
        <v>100</v>
      </c>
      <c r="AK32" s="5">
        <v>40</v>
      </c>
      <c r="AL32" s="5">
        <v>100</v>
      </c>
      <c r="AM32" s="4" t="s">
        <v>61</v>
      </c>
      <c r="AN32" s="4" t="s">
        <v>61</v>
      </c>
      <c r="AO32" s="4" t="s">
        <v>61</v>
      </c>
      <c r="AP32" s="4" t="s">
        <v>61</v>
      </c>
      <c r="AQ32" s="4" t="s">
        <v>61</v>
      </c>
      <c r="AR32" s="6">
        <v>6800000</v>
      </c>
      <c r="AS32" s="6">
        <v>600000</v>
      </c>
      <c r="AT32" s="6">
        <f t="shared" si="0"/>
        <v>7400000</v>
      </c>
      <c r="AU32" s="6">
        <v>876465</v>
      </c>
      <c r="AV32" s="6">
        <v>20000000</v>
      </c>
      <c r="AW32" s="7">
        <v>0.39874031427072099</v>
      </c>
      <c r="AX32" s="4" t="s">
        <v>65</v>
      </c>
      <c r="AY32" s="8">
        <v>10</v>
      </c>
    </row>
    <row r="33" spans="1:51" ht="36" x14ac:dyDescent="0.3">
      <c r="A33" s="3" t="s">
        <v>302</v>
      </c>
      <c r="B33" s="3" t="s">
        <v>303</v>
      </c>
      <c r="C33" s="3" t="s">
        <v>266</v>
      </c>
      <c r="D33" s="4" t="s">
        <v>79</v>
      </c>
      <c r="E33" s="3" t="s">
        <v>304</v>
      </c>
      <c r="F33" s="4" t="s">
        <v>127</v>
      </c>
      <c r="G33" s="3" t="s">
        <v>128</v>
      </c>
      <c r="H33" s="3" t="s">
        <v>129</v>
      </c>
      <c r="I33" s="3" t="s">
        <v>130</v>
      </c>
      <c r="J33" s="3" t="s">
        <v>131</v>
      </c>
      <c r="K33" s="3" t="s">
        <v>305</v>
      </c>
      <c r="L33" s="4" t="s">
        <v>61</v>
      </c>
      <c r="M33" s="4" t="s">
        <v>61</v>
      </c>
      <c r="N33" s="3" t="s">
        <v>133</v>
      </c>
      <c r="O33" s="4" t="s">
        <v>63</v>
      </c>
      <c r="P33" s="4" t="s">
        <v>75</v>
      </c>
      <c r="Q33" s="4" t="s">
        <v>61</v>
      </c>
      <c r="R33" s="4" t="s">
        <v>61</v>
      </c>
      <c r="S33" s="5">
        <v>27.477364999999999</v>
      </c>
      <c r="T33" s="5">
        <v>-82.531851000000003</v>
      </c>
      <c r="U33" s="3" t="s">
        <v>66</v>
      </c>
      <c r="V33" s="4" t="s">
        <v>61</v>
      </c>
      <c r="W33" s="4" t="s">
        <v>61</v>
      </c>
      <c r="X33" s="5">
        <v>0.1</v>
      </c>
      <c r="Y33" s="3"/>
      <c r="Z33" s="3"/>
      <c r="AA33" s="3"/>
      <c r="AB33" s="5">
        <v>0.94</v>
      </c>
      <c r="AC33" s="5">
        <v>0.83</v>
      </c>
      <c r="AD33" s="5">
        <v>0.86</v>
      </c>
      <c r="AE33" s="3"/>
      <c r="AF33" s="4" t="s">
        <v>61</v>
      </c>
      <c r="AG33" s="5">
        <v>80</v>
      </c>
      <c r="AH33" s="3">
        <v>80</v>
      </c>
      <c r="AI33" s="3">
        <v>0</v>
      </c>
      <c r="AJ33" s="5">
        <v>100</v>
      </c>
      <c r="AK33" s="5">
        <v>100</v>
      </c>
      <c r="AL33" s="5">
        <v>100</v>
      </c>
      <c r="AM33" s="4" t="s">
        <v>61</v>
      </c>
      <c r="AN33" s="4" t="s">
        <v>61</v>
      </c>
      <c r="AO33" s="4" t="s">
        <v>61</v>
      </c>
      <c r="AP33" s="4" t="s">
        <v>65</v>
      </c>
      <c r="AQ33" s="4" t="s">
        <v>65</v>
      </c>
      <c r="AR33" s="6">
        <v>4200000</v>
      </c>
      <c r="AS33" s="6">
        <v>552000</v>
      </c>
      <c r="AT33" s="6">
        <f t="shared" si="0"/>
        <v>4752000</v>
      </c>
      <c r="AU33" s="6">
        <v>507000</v>
      </c>
      <c r="AV33" s="6">
        <v>7000000</v>
      </c>
      <c r="AW33" s="7">
        <v>0.95713996514770794</v>
      </c>
      <c r="AX33" s="4" t="s">
        <v>65</v>
      </c>
      <c r="AY33" s="8">
        <v>15</v>
      </c>
    </row>
    <row r="34" spans="1:51" ht="36" x14ac:dyDescent="0.3">
      <c r="A34" s="3" t="s">
        <v>306</v>
      </c>
      <c r="B34" s="3" t="s">
        <v>307</v>
      </c>
      <c r="C34" s="3" t="s">
        <v>69</v>
      </c>
      <c r="D34" s="4" t="s">
        <v>53</v>
      </c>
      <c r="E34" s="3" t="s">
        <v>308</v>
      </c>
      <c r="F34" s="4" t="s">
        <v>127</v>
      </c>
      <c r="G34" s="3" t="s">
        <v>309</v>
      </c>
      <c r="H34" s="3" t="s">
        <v>310</v>
      </c>
      <c r="I34" s="3" t="s">
        <v>311</v>
      </c>
      <c r="J34" s="3" t="s">
        <v>312</v>
      </c>
      <c r="K34" s="3" t="s">
        <v>313</v>
      </c>
      <c r="L34" s="4" t="s">
        <v>61</v>
      </c>
      <c r="M34" s="4" t="s">
        <v>61</v>
      </c>
      <c r="N34" s="3" t="s">
        <v>314</v>
      </c>
      <c r="O34" s="4" t="s">
        <v>63</v>
      </c>
      <c r="P34" s="4" t="s">
        <v>64</v>
      </c>
      <c r="Q34" s="4" t="s">
        <v>65</v>
      </c>
      <c r="R34" s="4" t="s">
        <v>61</v>
      </c>
      <c r="S34" s="5">
        <v>25.844736000000001</v>
      </c>
      <c r="T34" s="5">
        <v>-80.249399999999994</v>
      </c>
      <c r="U34" s="3" t="s">
        <v>66</v>
      </c>
      <c r="V34" s="4" t="s">
        <v>61</v>
      </c>
      <c r="W34" s="4" t="s">
        <v>61</v>
      </c>
      <c r="X34" s="3"/>
      <c r="Y34" s="3"/>
      <c r="Z34" s="3"/>
      <c r="AA34" s="5">
        <v>0.08</v>
      </c>
      <c r="AB34" s="5">
        <v>0.12</v>
      </c>
      <c r="AC34" s="5">
        <v>0.4</v>
      </c>
      <c r="AD34" s="5">
        <v>0.15</v>
      </c>
      <c r="AE34" s="3"/>
      <c r="AF34" s="4" t="s">
        <v>61</v>
      </c>
      <c r="AG34" s="5">
        <v>180</v>
      </c>
      <c r="AH34" s="3">
        <v>180</v>
      </c>
      <c r="AI34" s="3">
        <v>0</v>
      </c>
      <c r="AJ34" s="5">
        <v>100</v>
      </c>
      <c r="AK34" s="5">
        <v>100</v>
      </c>
      <c r="AL34" s="5">
        <v>100</v>
      </c>
      <c r="AM34" s="4" t="s">
        <v>65</v>
      </c>
      <c r="AN34" s="4" t="s">
        <v>61</v>
      </c>
      <c r="AO34" s="4" t="s">
        <v>61</v>
      </c>
      <c r="AP34" s="4" t="s">
        <v>65</v>
      </c>
      <c r="AQ34" s="4" t="s">
        <v>65</v>
      </c>
      <c r="AR34" s="6">
        <v>7000000</v>
      </c>
      <c r="AS34" s="6">
        <v>600000</v>
      </c>
      <c r="AT34" s="6">
        <f t="shared" si="0"/>
        <v>7600000</v>
      </c>
      <c r="AU34" s="6">
        <v>1435399</v>
      </c>
      <c r="AV34" s="6">
        <v>20000000</v>
      </c>
      <c r="AW34" s="7">
        <v>0.46617451916607233</v>
      </c>
      <c r="AX34" s="4" t="s">
        <v>65</v>
      </c>
      <c r="AY34" s="8">
        <v>19</v>
      </c>
    </row>
    <row r="35" spans="1:51" ht="36" x14ac:dyDescent="0.3">
      <c r="A35" s="3" t="s">
        <v>315</v>
      </c>
      <c r="B35" s="3" t="s">
        <v>316</v>
      </c>
      <c r="C35" s="3" t="s">
        <v>69</v>
      </c>
      <c r="D35" s="4" t="s">
        <v>53</v>
      </c>
      <c r="E35" s="3" t="s">
        <v>317</v>
      </c>
      <c r="F35" s="4" t="s">
        <v>55</v>
      </c>
      <c r="G35" s="3" t="s">
        <v>287</v>
      </c>
      <c r="H35" s="3" t="s">
        <v>288</v>
      </c>
      <c r="I35" s="3" t="s">
        <v>289</v>
      </c>
      <c r="J35" s="3" t="s">
        <v>290</v>
      </c>
      <c r="K35" s="3" t="s">
        <v>318</v>
      </c>
      <c r="L35" s="4" t="s">
        <v>61</v>
      </c>
      <c r="M35" s="4" t="s">
        <v>61</v>
      </c>
      <c r="N35" s="3" t="s">
        <v>292</v>
      </c>
      <c r="O35" s="4" t="s">
        <v>63</v>
      </c>
      <c r="P35" s="4" t="s">
        <v>75</v>
      </c>
      <c r="Q35" s="4" t="s">
        <v>65</v>
      </c>
      <c r="R35" s="4" t="s">
        <v>61</v>
      </c>
      <c r="S35" s="5">
        <v>25.519138999999999</v>
      </c>
      <c r="T35" s="5">
        <v>80.418324999999996</v>
      </c>
      <c r="U35" s="3" t="s">
        <v>66</v>
      </c>
      <c r="V35" s="4" t="s">
        <v>61</v>
      </c>
      <c r="W35" s="4" t="s">
        <v>61</v>
      </c>
      <c r="X35" s="3"/>
      <c r="Y35" s="3"/>
      <c r="Z35" s="5">
        <v>0.51</v>
      </c>
      <c r="AA35" s="3"/>
      <c r="AB35" s="5">
        <v>0.44</v>
      </c>
      <c r="AC35" s="5">
        <v>0.28000000000000003</v>
      </c>
      <c r="AD35" s="3"/>
      <c r="AE35" s="5">
        <v>1.7</v>
      </c>
      <c r="AF35" s="4" t="s">
        <v>61</v>
      </c>
      <c r="AG35" s="5">
        <v>190</v>
      </c>
      <c r="AH35" s="3">
        <v>190</v>
      </c>
      <c r="AI35" s="3">
        <v>0</v>
      </c>
      <c r="AJ35" s="5">
        <v>100</v>
      </c>
      <c r="AK35" s="5">
        <v>100</v>
      </c>
      <c r="AL35" s="5">
        <v>100</v>
      </c>
      <c r="AM35" s="4" t="s">
        <v>61</v>
      </c>
      <c r="AN35" s="4" t="s">
        <v>65</v>
      </c>
      <c r="AO35" s="4" t="s">
        <v>61</v>
      </c>
      <c r="AP35" s="4" t="s">
        <v>65</v>
      </c>
      <c r="AQ35" s="4" t="s">
        <v>65</v>
      </c>
      <c r="AR35" s="6">
        <v>7000000</v>
      </c>
      <c r="AS35" s="6">
        <v>600000</v>
      </c>
      <c r="AT35" s="6">
        <f t="shared" si="0"/>
        <v>7600000</v>
      </c>
      <c r="AU35" s="6">
        <v>1847162</v>
      </c>
      <c r="AV35" s="6">
        <v>27500000</v>
      </c>
      <c r="AW35" s="7">
        <v>0.22787857469469722</v>
      </c>
      <c r="AX35" s="4" t="s">
        <v>65</v>
      </c>
      <c r="AY35" s="8">
        <v>7</v>
      </c>
    </row>
    <row r="36" spans="1:51" ht="36" x14ac:dyDescent="0.3">
      <c r="A36" s="3" t="s">
        <v>319</v>
      </c>
      <c r="B36" s="3" t="s">
        <v>320</v>
      </c>
      <c r="C36" s="3" t="s">
        <v>69</v>
      </c>
      <c r="D36" s="4" t="s">
        <v>53</v>
      </c>
      <c r="E36" s="3" t="s">
        <v>321</v>
      </c>
      <c r="F36" s="4" t="s">
        <v>127</v>
      </c>
      <c r="G36" s="3" t="s">
        <v>322</v>
      </c>
      <c r="H36" s="3" t="s">
        <v>323</v>
      </c>
      <c r="I36" s="3" t="s">
        <v>324</v>
      </c>
      <c r="J36" s="3" t="s">
        <v>325</v>
      </c>
      <c r="K36" s="3" t="s">
        <v>326</v>
      </c>
      <c r="L36" s="4" t="s">
        <v>61</v>
      </c>
      <c r="M36" s="4" t="s">
        <v>65</v>
      </c>
      <c r="N36" s="3" t="s">
        <v>327</v>
      </c>
      <c r="O36" s="4" t="s">
        <v>63</v>
      </c>
      <c r="P36" s="4" t="s">
        <v>189</v>
      </c>
      <c r="Q36" s="4" t="s">
        <v>65</v>
      </c>
      <c r="R36" s="4" t="s">
        <v>61</v>
      </c>
      <c r="S36" s="5">
        <v>25.525115</v>
      </c>
      <c r="T36" s="5">
        <v>-80.423259999999999</v>
      </c>
      <c r="U36" s="3" t="s">
        <v>66</v>
      </c>
      <c r="V36" s="4" t="s">
        <v>61</v>
      </c>
      <c r="W36" s="4" t="s">
        <v>61</v>
      </c>
      <c r="X36" s="3"/>
      <c r="Y36" s="3"/>
      <c r="Z36" s="5">
        <v>0.31</v>
      </c>
      <c r="AA36" s="3"/>
      <c r="AB36" s="5">
        <v>0.88</v>
      </c>
      <c r="AC36" s="5">
        <v>0.1</v>
      </c>
      <c r="AD36" s="5">
        <v>0.14000000000000001</v>
      </c>
      <c r="AE36" s="3"/>
      <c r="AF36" s="4" t="s">
        <v>61</v>
      </c>
      <c r="AG36" s="5">
        <v>80</v>
      </c>
      <c r="AH36" s="3">
        <v>80</v>
      </c>
      <c r="AI36" s="3">
        <v>0</v>
      </c>
      <c r="AJ36" s="5">
        <v>100</v>
      </c>
      <c r="AK36" s="5">
        <v>100</v>
      </c>
      <c r="AL36" s="5">
        <v>100</v>
      </c>
      <c r="AM36" s="4" t="s">
        <v>61</v>
      </c>
      <c r="AN36" s="4" t="s">
        <v>65</v>
      </c>
      <c r="AO36" s="4" t="s">
        <v>61</v>
      </c>
      <c r="AP36" s="4" t="s">
        <v>61</v>
      </c>
      <c r="AQ36" s="4" t="s">
        <v>65</v>
      </c>
      <c r="AR36" s="6">
        <v>3500000</v>
      </c>
      <c r="AS36" s="6">
        <v>600000</v>
      </c>
      <c r="AT36" s="6">
        <f t="shared" si="0"/>
        <v>4100000</v>
      </c>
      <c r="AU36" s="6">
        <v>781597</v>
      </c>
      <c r="AV36" s="6">
        <v>10500000</v>
      </c>
      <c r="AW36" s="7">
        <v>0.73133739967522382</v>
      </c>
      <c r="AX36" s="4" t="s">
        <v>65</v>
      </c>
      <c r="AY36" s="8">
        <v>28</v>
      </c>
    </row>
    <row r="37" spans="1:51" ht="24" x14ac:dyDescent="0.3">
      <c r="A37" s="3" t="s">
        <v>328</v>
      </c>
      <c r="B37" s="3" t="s">
        <v>329</v>
      </c>
      <c r="C37" s="3" t="s">
        <v>271</v>
      </c>
      <c r="D37" s="4" t="s">
        <v>79</v>
      </c>
      <c r="E37" s="3" t="s">
        <v>330</v>
      </c>
      <c r="F37" s="4" t="s">
        <v>55</v>
      </c>
      <c r="G37" s="3" t="s">
        <v>297</v>
      </c>
      <c r="H37" s="3" t="s">
        <v>222</v>
      </c>
      <c r="I37" s="3" t="s">
        <v>298</v>
      </c>
      <c r="J37" s="3" t="s">
        <v>224</v>
      </c>
      <c r="K37" s="3" t="s">
        <v>331</v>
      </c>
      <c r="L37" s="4" t="s">
        <v>61</v>
      </c>
      <c r="M37" s="4" t="s">
        <v>61</v>
      </c>
      <c r="N37" s="3" t="s">
        <v>332</v>
      </c>
      <c r="O37" s="4" t="s">
        <v>63</v>
      </c>
      <c r="P37" s="4" t="s">
        <v>75</v>
      </c>
      <c r="Q37" s="4" t="s">
        <v>61</v>
      </c>
      <c r="R37" s="4" t="s">
        <v>61</v>
      </c>
      <c r="S37" s="5">
        <v>28.348222</v>
      </c>
      <c r="T37" s="5">
        <v>-82.19</v>
      </c>
      <c r="U37" s="3" t="s">
        <v>66</v>
      </c>
      <c r="V37" s="4" t="s">
        <v>61</v>
      </c>
      <c r="W37" s="4" t="s">
        <v>61</v>
      </c>
      <c r="X37" s="3"/>
      <c r="Y37" s="3"/>
      <c r="Z37" s="3"/>
      <c r="AA37" s="3"/>
      <c r="AB37" s="5">
        <v>0.42</v>
      </c>
      <c r="AC37" s="5">
        <v>0.69</v>
      </c>
      <c r="AD37" s="3"/>
      <c r="AE37" s="5">
        <v>0.99</v>
      </c>
      <c r="AF37" s="4" t="s">
        <v>61</v>
      </c>
      <c r="AG37" s="5">
        <v>110</v>
      </c>
      <c r="AH37" s="3">
        <v>110</v>
      </c>
      <c r="AI37" s="3">
        <v>0</v>
      </c>
      <c r="AJ37" s="5">
        <v>100</v>
      </c>
      <c r="AK37" s="5">
        <v>100</v>
      </c>
      <c r="AL37" s="5">
        <v>100</v>
      </c>
      <c r="AM37" s="4" t="s">
        <v>61</v>
      </c>
      <c r="AN37" s="4" t="s">
        <v>61</v>
      </c>
      <c r="AO37" s="4" t="s">
        <v>61</v>
      </c>
      <c r="AP37" s="4" t="s">
        <v>65</v>
      </c>
      <c r="AQ37" s="4" t="s">
        <v>65</v>
      </c>
      <c r="AR37" s="6">
        <v>6000000</v>
      </c>
      <c r="AS37" s="6">
        <v>556900</v>
      </c>
      <c r="AT37" s="6">
        <f t="shared" si="0"/>
        <v>6556900</v>
      </c>
      <c r="AU37" s="6">
        <v>860191</v>
      </c>
      <c r="AV37" s="6">
        <v>14100000</v>
      </c>
      <c r="AW37" s="7">
        <v>0.57882682700317944</v>
      </c>
      <c r="AX37" s="4" t="s">
        <v>65</v>
      </c>
      <c r="AY37" s="8">
        <v>24</v>
      </c>
    </row>
    <row r="38" spans="1:51" ht="60" x14ac:dyDescent="0.3">
      <c r="A38" s="3" t="s">
        <v>333</v>
      </c>
      <c r="B38" s="3" t="s">
        <v>334</v>
      </c>
      <c r="C38" s="3" t="s">
        <v>69</v>
      </c>
      <c r="D38" s="4" t="s">
        <v>53</v>
      </c>
      <c r="E38" s="3" t="s">
        <v>335</v>
      </c>
      <c r="F38" s="4" t="s">
        <v>55</v>
      </c>
      <c r="G38" s="3" t="s">
        <v>309</v>
      </c>
      <c r="H38" s="3" t="s">
        <v>310</v>
      </c>
      <c r="I38" s="3" t="s">
        <v>311</v>
      </c>
      <c r="J38" s="3" t="s">
        <v>312</v>
      </c>
      <c r="K38" s="3" t="s">
        <v>336</v>
      </c>
      <c r="L38" s="4" t="s">
        <v>61</v>
      </c>
      <c r="M38" s="4" t="s">
        <v>61</v>
      </c>
      <c r="N38" s="3" t="s">
        <v>337</v>
      </c>
      <c r="O38" s="4" t="s">
        <v>63</v>
      </c>
      <c r="P38" s="4" t="s">
        <v>64</v>
      </c>
      <c r="Q38" s="4" t="s">
        <v>65</v>
      </c>
      <c r="R38" s="4" t="s">
        <v>65</v>
      </c>
      <c r="S38" s="5">
        <v>25.84545</v>
      </c>
      <c r="T38" s="5">
        <v>-80.249307999999999</v>
      </c>
      <c r="U38" s="3" t="s">
        <v>338</v>
      </c>
      <c r="V38" s="4" t="s">
        <v>61</v>
      </c>
      <c r="W38" s="4" t="s">
        <v>61</v>
      </c>
      <c r="X38" s="3"/>
      <c r="Y38" s="3"/>
      <c r="Z38" s="3"/>
      <c r="AA38" s="5">
        <v>0.03</v>
      </c>
      <c r="AB38" s="5">
        <v>0.15</v>
      </c>
      <c r="AC38" s="5">
        <v>0.37</v>
      </c>
      <c r="AD38" s="3"/>
      <c r="AE38" s="5">
        <v>0.39</v>
      </c>
      <c r="AF38" s="4" t="s">
        <v>61</v>
      </c>
      <c r="AG38" s="5">
        <v>180</v>
      </c>
      <c r="AH38" s="3">
        <v>180</v>
      </c>
      <c r="AI38" s="3">
        <v>0</v>
      </c>
      <c r="AJ38" s="5">
        <v>100</v>
      </c>
      <c r="AK38" s="5">
        <v>100</v>
      </c>
      <c r="AL38" s="5">
        <v>100</v>
      </c>
      <c r="AM38" s="4" t="s">
        <v>65</v>
      </c>
      <c r="AN38" s="4" t="s">
        <v>61</v>
      </c>
      <c r="AO38" s="4" t="s">
        <v>61</v>
      </c>
      <c r="AP38" s="4" t="s">
        <v>65</v>
      </c>
      <c r="AQ38" s="4" t="s">
        <v>65</v>
      </c>
      <c r="AR38" s="6">
        <v>7000000</v>
      </c>
      <c r="AS38" s="6">
        <v>600000</v>
      </c>
      <c r="AT38" s="6">
        <f t="shared" si="0"/>
        <v>7600000</v>
      </c>
      <c r="AU38" s="6">
        <v>1445109</v>
      </c>
      <c r="AV38" s="6">
        <v>20000000</v>
      </c>
      <c r="AW38" s="7">
        <v>0.46319255579055274</v>
      </c>
      <c r="AX38" s="4" t="s">
        <v>65</v>
      </c>
      <c r="AY38" s="8">
        <v>30</v>
      </c>
    </row>
    <row r="39" spans="1:51" ht="36" x14ac:dyDescent="0.3">
      <c r="A39" s="3" t="s">
        <v>339</v>
      </c>
      <c r="B39" s="3" t="s">
        <v>340</v>
      </c>
      <c r="C39" s="3" t="s">
        <v>136</v>
      </c>
      <c r="D39" s="4" t="s">
        <v>53</v>
      </c>
      <c r="E39" s="3" t="s">
        <v>341</v>
      </c>
      <c r="F39" s="4" t="s">
        <v>55</v>
      </c>
      <c r="G39" s="3" t="s">
        <v>342</v>
      </c>
      <c r="H39" s="3" t="s">
        <v>343</v>
      </c>
      <c r="I39" s="3" t="s">
        <v>344</v>
      </c>
      <c r="J39" s="3" t="s">
        <v>345</v>
      </c>
      <c r="K39" s="3" t="s">
        <v>346</v>
      </c>
      <c r="L39" s="4" t="s">
        <v>61</v>
      </c>
      <c r="M39" s="4" t="s">
        <v>61</v>
      </c>
      <c r="N39" s="3" t="s">
        <v>347</v>
      </c>
      <c r="O39" s="4" t="s">
        <v>63</v>
      </c>
      <c r="P39" s="4" t="s">
        <v>75</v>
      </c>
      <c r="Q39" s="4" t="s">
        <v>61</v>
      </c>
      <c r="R39" s="4" t="s">
        <v>61</v>
      </c>
      <c r="S39" s="3" t="s">
        <v>348</v>
      </c>
      <c r="T39" s="3" t="s">
        <v>349</v>
      </c>
      <c r="U39" s="3" t="s">
        <v>99</v>
      </c>
      <c r="V39" s="4" t="s">
        <v>61</v>
      </c>
      <c r="W39" s="4" t="s">
        <v>61</v>
      </c>
      <c r="X39" s="3"/>
      <c r="Y39" s="5">
        <v>0.6</v>
      </c>
      <c r="Z39" s="3"/>
      <c r="AA39" s="3"/>
      <c r="AB39" s="5">
        <v>0.68</v>
      </c>
      <c r="AC39" s="5">
        <v>0.79</v>
      </c>
      <c r="AD39" s="3"/>
      <c r="AE39" s="5">
        <v>0.48</v>
      </c>
      <c r="AF39" s="4" t="s">
        <v>61</v>
      </c>
      <c r="AG39" s="5">
        <v>168</v>
      </c>
      <c r="AH39" s="3">
        <v>168</v>
      </c>
      <c r="AI39" s="3">
        <v>0</v>
      </c>
      <c r="AJ39" s="5">
        <v>100</v>
      </c>
      <c r="AK39" s="3"/>
      <c r="AL39" s="5">
        <v>100</v>
      </c>
      <c r="AM39" s="4" t="s">
        <v>61</v>
      </c>
      <c r="AN39" s="4" t="s">
        <v>61</v>
      </c>
      <c r="AO39" s="4" t="s">
        <v>61</v>
      </c>
      <c r="AP39" s="4" t="s">
        <v>65</v>
      </c>
      <c r="AQ39" s="4" t="s">
        <v>65</v>
      </c>
      <c r="AR39" s="6">
        <v>7000000</v>
      </c>
      <c r="AS39" s="6">
        <v>600000</v>
      </c>
      <c r="AT39" s="6">
        <f t="shared" si="0"/>
        <v>7600000</v>
      </c>
      <c r="AU39" s="6">
        <v>1095775</v>
      </c>
      <c r="AV39" s="6" t="s">
        <v>66</v>
      </c>
      <c r="AW39" s="7">
        <v>0.35050671550116902</v>
      </c>
      <c r="AX39" s="4" t="s">
        <v>61</v>
      </c>
      <c r="AY39" s="8">
        <v>26</v>
      </c>
    </row>
  </sheetData>
  <pageMargins left="0.7" right="0.7" top="0.75" bottom="0.75" header="0.3" footer="0.3"/>
  <pageSetup paperSize="5" scale="72" fitToWidth="2" fitToHeight="3" pageOrder="overThenDown" orientation="landscape" r:id="rId1"/>
  <headerFooter>
    <oddHeader>&amp;CRFA 2017-108 Application Submitted Report
(Subject to further verification and review)&amp;R10-12-17</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 posting</vt:lpstr>
      <vt:lpstr>'for posting'!Print_Titles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 Salmonsen</dc:creator>
  <cp:lastModifiedBy>Jean Salmonsen</cp:lastModifiedBy>
  <cp:lastPrinted>2017-10-20T13:05:12Z</cp:lastPrinted>
  <dcterms:created xsi:type="dcterms:W3CDTF">2017-10-19T19:27:21Z</dcterms:created>
  <dcterms:modified xsi:type="dcterms:W3CDTF">2017-10-20T13:07:18Z</dcterms:modified>
</cp:coreProperties>
</file>