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https://floridahousing-my.sharepoint.com/personal/jean_salmonsen_floridahousing_org/Documents/All Application Submitted Reports/2017 App Submitted Reports/2017-112 MD Geo/"/>
    </mc:Choice>
  </mc:AlternateContent>
  <bookViews>
    <workbookView xWindow="0" yWindow="0" windowWidth="23040" windowHeight="9060"/>
  </bookViews>
  <sheets>
    <sheet name="for posting" sheetId="1" r:id="rId1"/>
  </sheets>
  <definedNames>
    <definedName name="_xlnm.Print_Titles" localSheetId="0">'for posting'!$A:$A,'for posting'!$1:$1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0" i="1" l="1"/>
  <c r="AG29" i="1"/>
  <c r="AG28" i="1"/>
  <c r="AG27" i="1"/>
  <c r="AG26" i="1"/>
  <c r="AG25" i="1"/>
  <c r="AG24" i="1"/>
  <c r="AG23" i="1"/>
  <c r="AG22" i="1"/>
  <c r="AG21" i="1"/>
  <c r="AG20" i="1"/>
  <c r="AG19" i="1"/>
  <c r="AG18" i="1"/>
  <c r="AG17" i="1"/>
  <c r="AG16" i="1"/>
  <c r="AG15" i="1"/>
  <c r="AG14" i="1"/>
  <c r="AG13" i="1"/>
  <c r="AG12" i="1"/>
  <c r="AG11" i="1"/>
  <c r="AG10" i="1"/>
  <c r="AG9" i="1"/>
  <c r="AG8" i="1"/>
  <c r="AG7" i="1"/>
  <c r="AG6" i="1"/>
  <c r="AG5" i="1"/>
  <c r="AG4" i="1"/>
  <c r="AG3" i="1"/>
  <c r="AG2" i="1"/>
</calcChain>
</file>

<file path=xl/sharedStrings.xml><?xml version="1.0" encoding="utf-8"?>
<sst xmlns="http://schemas.openxmlformats.org/spreadsheetml/2006/main" count="884" uniqueCount="281">
  <si>
    <t>KeyName</t>
  </si>
  <si>
    <t>Name of proposed Development</t>
  </si>
  <si>
    <t>Development Location</t>
  </si>
  <si>
    <t>Authorized Principal Representative</t>
  </si>
  <si>
    <t>Operational Contact Person</t>
  </si>
  <si>
    <t>Name Of Applicant</t>
  </si>
  <si>
    <t>NP?</t>
  </si>
  <si>
    <t>Developer</t>
  </si>
  <si>
    <t>Demographic</t>
  </si>
  <si>
    <t>Development Category</t>
  </si>
  <si>
    <t>Dev. Cat Pref?</t>
  </si>
  <si>
    <t>Development Type</t>
  </si>
  <si>
    <t>Concrete?</t>
  </si>
  <si>
    <t>Scattered Sites?</t>
  </si>
  <si>
    <t>DLP_latitude</t>
  </si>
  <si>
    <t>DLP_longitude</t>
  </si>
  <si>
    <t>Scattered_Sites_lat-long</t>
  </si>
  <si>
    <t>PHA boost?</t>
  </si>
  <si>
    <t>RD boost?</t>
  </si>
  <si>
    <t>Private Transportation?</t>
  </si>
  <si>
    <t>Transit PBS distance</t>
  </si>
  <si>
    <t>Transit PBTS</t>
  </si>
  <si>
    <t>Transit PBRTS distance</t>
  </si>
  <si>
    <t>Transit Rail distance</t>
  </si>
  <si>
    <t>Grocery Distance</t>
  </si>
  <si>
    <t>Medical Distance</t>
  </si>
  <si>
    <t>Pharmacy Distance</t>
  </si>
  <si>
    <t>School Distance</t>
  </si>
  <si>
    <t>Mandatory Distance Automatic Qualifications?</t>
  </si>
  <si>
    <t>RECAP?</t>
  </si>
  <si>
    <t>Total Units</t>
  </si>
  <si>
    <t>Total Set-Aside Percentage</t>
  </si>
  <si>
    <t>Total Set-Aside Units</t>
  </si>
  <si>
    <t>Competitive HC Request Amount</t>
  </si>
  <si>
    <t>First Phase?</t>
  </si>
  <si>
    <t>Subsequent Phase?</t>
  </si>
  <si>
    <t>SADDA?</t>
  </si>
  <si>
    <t>QCT?</t>
  </si>
  <si>
    <t>Area of Opportunity?</t>
  </si>
  <si>
    <t>Corporation Funding Per Set-Aside</t>
  </si>
  <si>
    <t>Area of Opportunity/ HUD-Desigated SADDA Goal?</t>
  </si>
  <si>
    <t>Per Unit Construction Preference?</t>
  </si>
  <si>
    <t>Lottery</t>
  </si>
  <si>
    <t>2018-076C</t>
  </si>
  <si>
    <t>The Palms at Bella Vista</t>
  </si>
  <si>
    <t>On SW 336 Street, 1200 ft west of the intersection of SW 336 Street and SE 12 Avenue and on SE 12 Ave, at the intersection of SW 336 Street and SE 12 Avenue, Homestead</t>
  </si>
  <si>
    <t>Kenneth Naylor</t>
  </si>
  <si>
    <t>Elizabeth Wong</t>
  </si>
  <si>
    <t>Palms at Bella Vista, Ltd.</t>
  </si>
  <si>
    <t>N</t>
  </si>
  <si>
    <t xml:space="preserve">APC Palms at Bella Vista Development, LLC; </t>
  </si>
  <si>
    <t>F</t>
  </si>
  <si>
    <t>NC</t>
  </si>
  <si>
    <t>Y</t>
  </si>
  <si>
    <t>TH</t>
  </si>
  <si>
    <t>25.455154</t>
  </si>
  <si>
    <t>-80.464576</t>
  </si>
  <si>
    <t>N 25.454929, W-80.462446</t>
  </si>
  <si>
    <t>2018-077C</t>
  </si>
  <si>
    <t>Fair Oaks</t>
  </si>
  <si>
    <t>East side of South Dixie Highway, 1,000 feet Southwest of the Intersection of SW 288th Street &amp; South Dixie Highway, Miami-Dade County, Florida</t>
  </si>
  <si>
    <t>Francisco A Rojo</t>
  </si>
  <si>
    <t xml:space="preserve"> </t>
  </si>
  <si>
    <t>Fair Oaks, LLC</t>
  </si>
  <si>
    <t xml:space="preserve">Landmark Development Corp.; </t>
  </si>
  <si>
    <t>MR 5/6</t>
  </si>
  <si>
    <t>25.497429</t>
  </si>
  <si>
    <t>-80.447420</t>
  </si>
  <si>
    <t/>
  </si>
  <si>
    <t>2018-078C</t>
  </si>
  <si>
    <t>Earlington Flats</t>
  </si>
  <si>
    <t>2267 &amp; 2277 NW 36th Street &amp; 3618 NW 22nd Court, Miami and 2291 NW 36th Street, Miami</t>
  </si>
  <si>
    <t>Steve Protulis</t>
  </si>
  <si>
    <t>Jacob Morrow</t>
  </si>
  <si>
    <t>Earlington Flats, LP</t>
  </si>
  <si>
    <t>EHDOC Development Services, LLC; Earlington Flats Developer, LLC</t>
  </si>
  <si>
    <t>E, Non-ALF</t>
  </si>
  <si>
    <t>HR</t>
  </si>
  <si>
    <t>25.809592</t>
  </si>
  <si>
    <t>-80.233220</t>
  </si>
  <si>
    <t>Site 1: Latitude: 25.809592 / Longitude: -80.233220 (2267 &amp; 2277 NW 36th Street &amp; 3618 NW 22nd Court, Miami) Site 2: Latitude: 25.809578 / Longitude: -80.233668 (2291 NW 36th Street, Miami)</t>
  </si>
  <si>
    <t>2018-079C</t>
  </si>
  <si>
    <t>City Terrace</t>
  </si>
  <si>
    <t>675 Ali Baba Avenue, Opa-locka, Florida 33054</t>
  </si>
  <si>
    <t>Stephanie Williams Baldwin</t>
  </si>
  <si>
    <t>675 Ali Baba, LLC</t>
  </si>
  <si>
    <t xml:space="preserve">Opa-locka Community Development Corporation, Inc.; </t>
  </si>
  <si>
    <t>25.901297</t>
  </si>
  <si>
    <t>-80.251758</t>
  </si>
  <si>
    <t>N/A</t>
  </si>
  <si>
    <t>2018-080C</t>
  </si>
  <si>
    <t>District Flats</t>
  </si>
  <si>
    <t>On the south side of NW 15th Street Road, northwest of the intersection of NW 15th Street Road and NW 17th Street, Miami</t>
  </si>
  <si>
    <t>District Flats, LP</t>
  </si>
  <si>
    <t>EHDOC Development Services, LLC; District Flats Developer, LLC</t>
  </si>
  <si>
    <t>25.791509</t>
  </si>
  <si>
    <t>-80.222554</t>
  </si>
  <si>
    <t>2018-081C</t>
  </si>
  <si>
    <t>Vistas at Westview</t>
  </si>
  <si>
    <t>located on the west side of NW 22nd Ave approx. 700 ft north of the intersection of NW 22nd Ave and Opa Locka Blvd. Opa Locka, FL</t>
  </si>
  <si>
    <t>Donald W Paxton</t>
  </si>
  <si>
    <t>Steven S Deaton</t>
  </si>
  <si>
    <t>Vistas at Westview Limited Partnership</t>
  </si>
  <si>
    <t xml:space="preserve">BD Beneficial Development 17 LLC; </t>
  </si>
  <si>
    <t>MR 4</t>
  </si>
  <si>
    <t>25.900352°</t>
  </si>
  <si>
    <t>-80.236028°</t>
  </si>
  <si>
    <t>2018-082C</t>
  </si>
  <si>
    <t>Sierra Bay</t>
  </si>
  <si>
    <t>South side of SW 214th Street, SW of the intersection of SW 214th St. and SW 117 CT, Miami-Dade County</t>
  </si>
  <si>
    <t>Mara S. Mades</t>
  </si>
  <si>
    <t>Sierra Bay Apartments, Ltd.</t>
  </si>
  <si>
    <t xml:space="preserve">Cornerstone Group Partners, LLC; </t>
  </si>
  <si>
    <t>G</t>
  </si>
  <si>
    <t>25.567010</t>
  </si>
  <si>
    <t>-80.382092</t>
  </si>
  <si>
    <t>2018-083C</t>
  </si>
  <si>
    <t>Eureka Place Senior Apartments</t>
  </si>
  <si>
    <t>On the South side of SW 184th St approx 200 ft west of the intersection of SW 184th St &amp; Homestead Ave. Miami Dade County, FL</t>
  </si>
  <si>
    <t>Eureka Place Senior Apartments Limited Partnership</t>
  </si>
  <si>
    <t>25.598185°</t>
  </si>
  <si>
    <t>-80.357640°</t>
  </si>
  <si>
    <t>2018-084C</t>
  </si>
  <si>
    <t>Water's Edge Apartments</t>
  </si>
  <si>
    <t>SW 214th Street, Northwest Corner of SW 109th Avenue &amp; SW 214th Street, Miami-Dade County, FL</t>
  </si>
  <si>
    <t>Water's Edge Associates, Ltd.</t>
  </si>
  <si>
    <t>New Urban Development, LLC; Cornerstone Group Partners, LLC</t>
  </si>
  <si>
    <t>25.568637</t>
  </si>
  <si>
    <t>-80.369790</t>
  </si>
  <si>
    <t>2018-085C</t>
  </si>
  <si>
    <t>Gardens Parc</t>
  </si>
  <si>
    <t>On NW 197 Street approx. 500 feet east of the intersection of NW 37 Avenue and NW 197 Street, Miami Gardens</t>
  </si>
  <si>
    <t>YWCA Residences At The Square, LLLP</t>
  </si>
  <si>
    <t xml:space="preserve">YWCA Residences At The Square Developer, LLC; </t>
  </si>
  <si>
    <t>25.953297</t>
  </si>
  <si>
    <t>-80.260380</t>
  </si>
  <si>
    <t>2018-086C</t>
  </si>
  <si>
    <t>Allapattah Flats I</t>
  </si>
  <si>
    <t>On the south side of NW 36th Street, approximately 200 feet east of the intersection of NW 36th Street and NW 14th Avenue, Miami</t>
  </si>
  <si>
    <t>Allapattah Flats I, LP</t>
  </si>
  <si>
    <t>EHDOC Development Services, LLC; Allapattah Flats I Developer, LLC</t>
  </si>
  <si>
    <t>25.809008</t>
  </si>
  <si>
    <t>-80.219155</t>
  </si>
  <si>
    <t>2018-087C</t>
  </si>
  <si>
    <t>Northside Transit Village V</t>
  </si>
  <si>
    <t>On NW 78 St., approx. 260 ft east of the intersection of NW 32 Ave. and NW 78 St., Unincorporated Miami-Dade County</t>
  </si>
  <si>
    <t>Northside Property V, Ltd.</t>
  </si>
  <si>
    <t xml:space="preserve">Northside Property V Development, LLC; </t>
  </si>
  <si>
    <t>25.845512</t>
  </si>
  <si>
    <t>-80.249249</t>
  </si>
  <si>
    <t>2018-088C</t>
  </si>
  <si>
    <t>Residences at Dr. King Boulevard</t>
  </si>
  <si>
    <t>On NW 62 St., at the intersection of NW 62 St. and NW 15 Ave.; on NW 62 St., approx. 170 ft west of the intersection of NW 62 St. and NW 15 Ave.; on NW 15 Ave., at the intersection of NW 62 St. and NW 15 Ave., Miami</t>
  </si>
  <si>
    <t>Residences at Dr. King Boulevard, Ltd.</t>
  </si>
  <si>
    <t xml:space="preserve">Residences at Dr. King Boulevard Development, LLC; </t>
  </si>
  <si>
    <t>25.831510</t>
  </si>
  <si>
    <t>-80.223349</t>
  </si>
  <si>
    <t>N25.832016 W-80.223534
N25.832105 W-80.223091</t>
  </si>
  <si>
    <t>2018-089C</t>
  </si>
  <si>
    <t>Ambar Villas at Keys Point</t>
  </si>
  <si>
    <t>SW 8th Street (Lucy Street), NE of the intersection of SW 8th Street and SW 187th Ave. (Redland Ave.), Homestead, FL</t>
  </si>
  <si>
    <t>Elena M. Adames</t>
  </si>
  <si>
    <t>Ambar Villas, Ltd.</t>
  </si>
  <si>
    <t>Ambar3, LLC; Florida Community Development Corporation</t>
  </si>
  <si>
    <t>25.463238</t>
  </si>
  <si>
    <t>-80.492413</t>
  </si>
  <si>
    <t>2018-090C</t>
  </si>
  <si>
    <t>Platform 3750</t>
  </si>
  <si>
    <t>3750 South Dixie Highway, Miami, FL</t>
  </si>
  <si>
    <t>Platform 3750, LLC</t>
  </si>
  <si>
    <t>25.731678</t>
  </si>
  <si>
    <t>-80.254415</t>
  </si>
  <si>
    <t>2018-091C</t>
  </si>
  <si>
    <t>Northside Transit Village III</t>
  </si>
  <si>
    <t>On NW 32 Ave., at the intersection of NW 79 St. and NW 32 Ave., Unincorporated Miami-Dade County </t>
  </si>
  <si>
    <t>Liz Wong</t>
  </si>
  <si>
    <t>Northside Property III, Ltd.</t>
  </si>
  <si>
    <t xml:space="preserve">Northside Property III Development, LLC; </t>
  </si>
  <si>
    <t>25.845501</t>
  </si>
  <si>
    <t>-80.249461</t>
  </si>
  <si>
    <t>2018-092C</t>
  </si>
  <si>
    <t>The Villages Apartments, Phase II</t>
  </si>
  <si>
    <t>On the south side of NW 69th Street, approximately 125 feet southwest of the intersection of NW 69th Street and NW 8th Avenue, Miami</t>
  </si>
  <si>
    <t>Talmadge W. Fair</t>
  </si>
  <si>
    <t>Elon J. Metoyer</t>
  </si>
  <si>
    <t>The Village Miami Phase II, Ltd</t>
  </si>
  <si>
    <t>25.837600</t>
  </si>
  <si>
    <t>-80.211093</t>
  </si>
  <si>
    <t>2018-093C</t>
  </si>
  <si>
    <t>Allapattah Flats II</t>
  </si>
  <si>
    <t>On NW 14th Avenue, southeast of the intersection of NW 14th Avenue and NW 36th Street, Miami</t>
  </si>
  <si>
    <t>Allapattah Flats II, LP</t>
  </si>
  <si>
    <t>EHDOC Development Services, LLC; Allapattah Flats II Developer, LLC</t>
  </si>
  <si>
    <t>25.809003</t>
  </si>
  <si>
    <t>-80.219459</t>
  </si>
  <si>
    <t>2018-094C</t>
  </si>
  <si>
    <t>Caribbean Sunset</t>
  </si>
  <si>
    <t>Along SW 200th St. at the northeast corner of the intersection of SW 200th St. and SW 110th Court, Miami-Dade County</t>
  </si>
  <si>
    <t>David O. Deutch</t>
  </si>
  <si>
    <t>Jennifer L. Sanz</t>
  </si>
  <si>
    <t>Caribbean Sunset, LLC</t>
  </si>
  <si>
    <t>Pinnacle Housing Group, LLC; South Miami Heights Community Development Corporation</t>
  </si>
  <si>
    <t>25.581222</t>
  </si>
  <si>
    <t>-80.370278</t>
  </si>
  <si>
    <t>2018-095C</t>
  </si>
  <si>
    <t>Town Center Phase Two</t>
  </si>
  <si>
    <t>551 Fisherman Street, Opa-Locka, Florida</t>
  </si>
  <si>
    <t>Alberto Milo, Jr.</t>
  </si>
  <si>
    <t>Town Center Phase Two, LLC</t>
  </si>
  <si>
    <t xml:space="preserve">Town Center Phase Two Developer, LLC; </t>
  </si>
  <si>
    <t>25.901686</t>
  </si>
  <si>
    <t>-80.252992</t>
  </si>
  <si>
    <t>2018-096C</t>
  </si>
  <si>
    <t>Brisas del Este Apartments</t>
  </si>
  <si>
    <t>Approx. 150 Feet NW of the Intersection of NW 30 Street and NW 18 Avenue, Miami, Florida</t>
  </si>
  <si>
    <t>Brisas del Este Apartments, LLC</t>
  </si>
  <si>
    <t xml:space="preserve">Brisas del Este Apartments Developer, LLC; </t>
  </si>
  <si>
    <t>25.804411</t>
  </si>
  <si>
    <t>-80.226108</t>
  </si>
  <si>
    <t>2018-097C</t>
  </si>
  <si>
    <t>Redland Oaks</t>
  </si>
  <si>
    <t>26355 SW 147 Ave, Miami-Dade, Fl 33032</t>
  </si>
  <si>
    <t>Lewis V Swezy</t>
  </si>
  <si>
    <t>Paul E Bilton</t>
  </si>
  <si>
    <t>Redland Oaks LLC</t>
  </si>
  <si>
    <t>RS Development Corp; NB Redland Developer LLC</t>
  </si>
  <si>
    <t>25.521950</t>
  </si>
  <si>
    <t>-80.428483</t>
  </si>
  <si>
    <t>2018-098C</t>
  </si>
  <si>
    <t>Las Brisas Estates</t>
  </si>
  <si>
    <t>On the north side of SW 211 Street, about 200 feet east of SW 112 Ave, Cutler Bay, Fl 33189</t>
  </si>
  <si>
    <t>Las Brisas Estates LLC</t>
  </si>
  <si>
    <t>Lewis Swezy; RS Development Corp</t>
  </si>
  <si>
    <t>25.571931</t>
  </si>
  <si>
    <t>-80.370911</t>
  </si>
  <si>
    <t>2018-099C</t>
  </si>
  <si>
    <t>Cordova Estates</t>
  </si>
  <si>
    <t>321 East Davis Pkwy, Florida City, FL 33034</t>
  </si>
  <si>
    <t>East Florida City LLC</t>
  </si>
  <si>
    <t>25.454878</t>
  </si>
  <si>
    <t>-80.471464</t>
  </si>
  <si>
    <t>2018-100C</t>
  </si>
  <si>
    <t>Casaluna</t>
  </si>
  <si>
    <t>45 NW 22nd Avenue, Miami</t>
  </si>
  <si>
    <t>Matthew A Rieger</t>
  </si>
  <si>
    <t>Scott A Osman</t>
  </si>
  <si>
    <t>HTG Casaluna, LLC</t>
  </si>
  <si>
    <t xml:space="preserve">HTG Casaluna Developer, LLC; </t>
  </si>
  <si>
    <t>25.773333</t>
  </si>
  <si>
    <t>-80.230675</t>
  </si>
  <si>
    <t>2018-101C</t>
  </si>
  <si>
    <t>Courtside Apartments, Phase III</t>
  </si>
  <si>
    <t>NW 4th Ave, NW 4th Ave and NW 17th Street, Miami, FL</t>
  </si>
  <si>
    <t>Matthew A. Rieger</t>
  </si>
  <si>
    <t>Scott A. Osman</t>
  </si>
  <si>
    <t>AMC HTG 3, LLC</t>
  </si>
  <si>
    <t xml:space="preserve">AMC HTG 3 Developer, LLC; </t>
  </si>
  <si>
    <t>25.789789</t>
  </si>
  <si>
    <t>-80.201428</t>
  </si>
  <si>
    <t>2018-102C</t>
  </si>
  <si>
    <t>Paradise Lakes Apartments</t>
  </si>
  <si>
    <t>SW 88th Street, SW 88th Street and SW 169th CT, Miami-Dade County</t>
  </si>
  <si>
    <t>HTG Paradise, LLC</t>
  </si>
  <si>
    <t xml:space="preserve">HTG Paradise Developer, LLC; </t>
  </si>
  <si>
    <t>25.682928</t>
  </si>
  <si>
    <t>-80.465975</t>
  </si>
  <si>
    <t>2018-103C</t>
  </si>
  <si>
    <t>Courtside Apartments, Phase II</t>
  </si>
  <si>
    <t>NW 17th Street, NW 17th Street and NW 3rd Avenue, Miami</t>
  </si>
  <si>
    <t>AMC HTG 2, LTD</t>
  </si>
  <si>
    <t xml:space="preserve">AMC HTG 2 Developer, LLC; </t>
  </si>
  <si>
    <t>25.791486</t>
  </si>
  <si>
    <t>-80.200217</t>
  </si>
  <si>
    <t>2018-104C</t>
  </si>
  <si>
    <t>Healthcare Senior Housing</t>
  </si>
  <si>
    <t>On SW 115th Road, NE of the intersection of SW 117th Avenue and SW 115th Road, Unincorporated Miami-Dade County, Florida</t>
  </si>
  <si>
    <t>Steven C. Kirk</t>
  </si>
  <si>
    <t>Healthcare Residential, LLLP</t>
  </si>
  <si>
    <t>Rural Neighborhoods, Incorporated; South Florida Developers, L.L.C.</t>
  </si>
  <si>
    <t>25.569289</t>
  </si>
  <si>
    <t>-80.379833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</si>
</sst>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4" x14ac:knownFonts="1">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17">
    <xf numFmtId="0" fontId="0" fillId="0" borderId="0" xfId="0"/>
    <xf numFmtId="0" fontId="2" fillId="0" borderId="1" xfId="0" applyFont="1" applyBorder="1" applyAlignment="1">
      <alignment horizontal="center" vertical="center" textRotation="90" wrapText="1"/>
    </xf>
    <xf numFmtId="0" fontId="2" fillId="0" borderId="2" xfId="0" applyFont="1" applyFill="1" applyBorder="1" applyAlignment="1">
      <alignment horizontal="center" vertical="center" textRotation="90" wrapText="1"/>
    </xf>
    <xf numFmtId="0" fontId="2" fillId="0" borderId="1" xfId="0" applyFont="1" applyFill="1" applyBorder="1" applyAlignment="1">
      <alignment horizontal="center" vertical="center" textRotation="90" wrapText="1"/>
    </xf>
    <xf numFmtId="0" fontId="2" fillId="0" borderId="0" xfId="0" applyFont="1" applyAlignment="1">
      <alignment horizontal="center" vertical="center" textRotation="90" wrapText="1"/>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NumberFormat="1" applyFont="1" applyBorder="1" applyAlignment="1">
      <alignment vertical="center"/>
    </xf>
    <xf numFmtId="0"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43" fontId="3" fillId="0" borderId="1" xfId="1" applyFont="1" applyBorder="1" applyAlignment="1">
      <alignment horizontal="center" vertical="center"/>
    </xf>
    <xf numFmtId="0" fontId="3" fillId="0" borderId="0" xfId="0" applyFont="1" applyAlignment="1">
      <alignment vertical="center"/>
    </xf>
    <xf numFmtId="3" fontId="3" fillId="0" borderId="1" xfId="0" applyNumberFormat="1" applyFont="1" applyBorder="1" applyAlignment="1">
      <alignment vertical="center"/>
    </xf>
    <xf numFmtId="0" fontId="3" fillId="0" borderId="0" xfId="0" applyFont="1" applyAlignment="1">
      <alignment vertical="center" wrapText="1"/>
    </xf>
    <xf numFmtId="0" fontId="3" fillId="0" borderId="0" xfId="0" applyFont="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
  <sheetViews>
    <sheetView tabSelected="1" zoomScaleNormal="100" workbookViewId="0">
      <pane xSplit="2" ySplit="1" topLeftCell="K2" activePane="bottomRight" state="frozen"/>
      <selection pane="topRight" activeCell="D1" sqref="D1"/>
      <selection pane="bottomLeft" activeCell="A2" sqref="A2"/>
      <selection pane="bottomRight" activeCell="U24" sqref="U24"/>
    </sheetView>
  </sheetViews>
  <sheetFormatPr defaultColWidth="8.88671875" defaultRowHeight="12" x14ac:dyDescent="0.3"/>
  <cols>
    <col min="1" max="1" width="8.88671875" style="13"/>
    <col min="2" max="2" width="10.5546875" style="15" customWidth="1"/>
    <col min="3" max="3" width="28.6640625" style="15" customWidth="1"/>
    <col min="4" max="5" width="9.88671875" style="15" customWidth="1"/>
    <col min="6" max="6" width="17.109375" style="15" customWidth="1"/>
    <col min="7" max="7" width="2.88671875" style="13" bestFit="1" customWidth="1"/>
    <col min="8" max="8" width="17.77734375" style="15" customWidth="1"/>
    <col min="9" max="9" width="5" style="15" customWidth="1"/>
    <col min="10" max="10" width="5.109375" style="13" bestFit="1" customWidth="1"/>
    <col min="11" max="11" width="2.88671875" style="15" bestFit="1" customWidth="1"/>
    <col min="12" max="12" width="5.5546875" style="13" bestFit="1" customWidth="1"/>
    <col min="13" max="14" width="2.88671875" style="13" bestFit="1" customWidth="1"/>
    <col min="15" max="15" width="8" style="13" bestFit="1" customWidth="1"/>
    <col min="16" max="16" width="8.5546875" style="13" bestFit="1" customWidth="1"/>
    <col min="17" max="17" width="22.44140625" style="15" customWidth="1"/>
    <col min="18" max="19" width="2.88671875" style="13" bestFit="1" customWidth="1"/>
    <col min="20" max="21" width="5.109375" style="13" bestFit="1" customWidth="1"/>
    <col min="22" max="22" width="4.88671875" style="13" customWidth="1"/>
    <col min="23" max="27" width="5.109375" style="13" bestFit="1" customWidth="1"/>
    <col min="28" max="28" width="3.88671875" style="13" bestFit="1" customWidth="1"/>
    <col min="29" max="29" width="8.88671875" style="13"/>
    <col min="30" max="30" width="2.88671875" style="13" bestFit="1" customWidth="1"/>
    <col min="31" max="31" width="3.109375" style="13" bestFit="1" customWidth="1"/>
    <col min="32" max="32" width="5.109375" style="13" bestFit="1" customWidth="1"/>
    <col min="33" max="33" width="5.109375" style="13" customWidth="1"/>
    <col min="34" max="34" width="7.109375" style="13" bestFit="1" customWidth="1"/>
    <col min="35" max="35" width="2.88671875" style="13" bestFit="1" customWidth="1"/>
    <col min="36" max="36" width="5.109375" style="13" bestFit="1" customWidth="1"/>
    <col min="37" max="38" width="2.88671875" style="13" bestFit="1" customWidth="1"/>
    <col min="39" max="39" width="5.109375" style="13" bestFit="1" customWidth="1"/>
    <col min="40" max="40" width="10.109375" style="13" bestFit="1" customWidth="1"/>
    <col min="41" max="41" width="9.5546875" style="13" bestFit="1" customWidth="1"/>
    <col min="42" max="42" width="7.33203125" style="13" bestFit="1" customWidth="1"/>
    <col min="43" max="43" width="2.88671875" style="16" bestFit="1" customWidth="1"/>
    <col min="44" max="16384" width="8.88671875" style="13"/>
  </cols>
  <sheetData>
    <row r="1" spans="1:43" s="4" customFormat="1" ht="66.599999999999994" customHeight="1" x14ac:dyDescent="0.3">
      <c r="A1" s="1" t="s">
        <v>0</v>
      </c>
      <c r="B1" s="1" t="s">
        <v>1</v>
      </c>
      <c r="C1" s="1" t="s">
        <v>2</v>
      </c>
      <c r="D1" s="1" t="s">
        <v>3</v>
      </c>
      <c r="E1" s="1" t="s">
        <v>4</v>
      </c>
      <c r="F1" s="1" t="s">
        <v>5</v>
      </c>
      <c r="G1" s="1" t="s">
        <v>6</v>
      </c>
      <c r="H1" s="1" t="s">
        <v>7</v>
      </c>
      <c r="I1" s="1" t="s">
        <v>8</v>
      </c>
      <c r="J1" s="1" t="s">
        <v>9</v>
      </c>
      <c r="K1" s="1" t="s">
        <v>10</v>
      </c>
      <c r="L1" s="1" t="s">
        <v>11</v>
      </c>
      <c r="M1" s="1" t="s">
        <v>12</v>
      </c>
      <c r="N1" s="2" t="s">
        <v>13</v>
      </c>
      <c r="O1" s="1" t="s">
        <v>14</v>
      </c>
      <c r="P1" s="1" t="s">
        <v>15</v>
      </c>
      <c r="Q1" s="1" t="s">
        <v>16</v>
      </c>
      <c r="R1" s="1" t="s">
        <v>17</v>
      </c>
      <c r="S1" s="1" t="s">
        <v>18</v>
      </c>
      <c r="T1" s="1" t="s">
        <v>19</v>
      </c>
      <c r="U1" s="3" t="s">
        <v>20</v>
      </c>
      <c r="V1" s="3" t="s">
        <v>21</v>
      </c>
      <c r="W1" s="3" t="s">
        <v>22</v>
      </c>
      <c r="X1" s="3"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row>
    <row r="2" spans="1:43" ht="60" x14ac:dyDescent="0.3">
      <c r="A2" s="5" t="s">
        <v>43</v>
      </c>
      <c r="B2" s="6" t="s">
        <v>44</v>
      </c>
      <c r="C2" s="6" t="s">
        <v>45</v>
      </c>
      <c r="D2" s="6" t="s">
        <v>46</v>
      </c>
      <c r="E2" s="6" t="s">
        <v>47</v>
      </c>
      <c r="F2" s="6" t="s">
        <v>48</v>
      </c>
      <c r="G2" s="7" t="s">
        <v>49</v>
      </c>
      <c r="H2" s="6" t="s">
        <v>50</v>
      </c>
      <c r="I2" s="8" t="s">
        <v>51</v>
      </c>
      <c r="J2" s="7" t="s">
        <v>52</v>
      </c>
      <c r="K2" s="8" t="s">
        <v>53</v>
      </c>
      <c r="L2" s="7" t="s">
        <v>54</v>
      </c>
      <c r="M2" s="7" t="s">
        <v>53</v>
      </c>
      <c r="N2" s="7" t="s">
        <v>53</v>
      </c>
      <c r="O2" s="5" t="s">
        <v>55</v>
      </c>
      <c r="P2" s="5" t="s">
        <v>56</v>
      </c>
      <c r="Q2" s="6" t="s">
        <v>57</v>
      </c>
      <c r="R2" s="7" t="s">
        <v>49</v>
      </c>
      <c r="S2" s="7" t="s">
        <v>49</v>
      </c>
      <c r="T2" s="7" t="s">
        <v>49</v>
      </c>
      <c r="U2" s="5"/>
      <c r="V2" s="5"/>
      <c r="W2" s="9">
        <v>1.22</v>
      </c>
      <c r="X2" s="5"/>
      <c r="Y2" s="9">
        <v>0.47</v>
      </c>
      <c r="Z2" s="9">
        <v>1.32</v>
      </c>
      <c r="AA2" s="5"/>
      <c r="AB2" s="9">
        <v>0.5</v>
      </c>
      <c r="AC2" s="7" t="s">
        <v>49</v>
      </c>
      <c r="AD2" s="7" t="s">
        <v>49</v>
      </c>
      <c r="AE2" s="10">
        <v>140</v>
      </c>
      <c r="AF2" s="7">
        <v>100</v>
      </c>
      <c r="AG2" s="11">
        <f t="shared" ref="AG2:AG30" si="0">(AE2*AF2)/100</f>
        <v>140</v>
      </c>
      <c r="AH2" s="9">
        <v>2561000</v>
      </c>
      <c r="AI2" s="7" t="s">
        <v>49</v>
      </c>
      <c r="AJ2" s="7" t="s">
        <v>49</v>
      </c>
      <c r="AK2" s="7" t="s">
        <v>49</v>
      </c>
      <c r="AL2" s="7" t="s">
        <v>49</v>
      </c>
      <c r="AM2" s="7" t="s">
        <v>53</v>
      </c>
      <c r="AN2" s="12">
        <v>118171.86</v>
      </c>
      <c r="AO2" s="7" t="s">
        <v>53</v>
      </c>
      <c r="AP2" s="7" t="s">
        <v>53</v>
      </c>
      <c r="AQ2" s="7">
        <v>19</v>
      </c>
    </row>
    <row r="3" spans="1:43" ht="48" x14ac:dyDescent="0.3">
      <c r="A3" s="5" t="s">
        <v>58</v>
      </c>
      <c r="B3" s="6" t="s">
        <v>59</v>
      </c>
      <c r="C3" s="6" t="s">
        <v>60</v>
      </c>
      <c r="D3" s="6" t="s">
        <v>61</v>
      </c>
      <c r="E3" s="6" t="s">
        <v>62</v>
      </c>
      <c r="F3" s="6" t="s">
        <v>63</v>
      </c>
      <c r="G3" s="7" t="s">
        <v>49</v>
      </c>
      <c r="H3" s="6" t="s">
        <v>64</v>
      </c>
      <c r="I3" s="8" t="s">
        <v>51</v>
      </c>
      <c r="J3" s="7" t="s">
        <v>52</v>
      </c>
      <c r="K3" s="8" t="s">
        <v>53</v>
      </c>
      <c r="L3" s="7" t="s">
        <v>65</v>
      </c>
      <c r="M3" s="7" t="s">
        <v>53</v>
      </c>
      <c r="N3" s="7" t="s">
        <v>49</v>
      </c>
      <c r="O3" s="5" t="s">
        <v>66</v>
      </c>
      <c r="P3" s="5" t="s">
        <v>67</v>
      </c>
      <c r="Q3" s="6" t="s">
        <v>68</v>
      </c>
      <c r="R3" s="7" t="s">
        <v>49</v>
      </c>
      <c r="S3" s="7" t="s">
        <v>49</v>
      </c>
      <c r="T3" s="7" t="s">
        <v>49</v>
      </c>
      <c r="U3" s="5"/>
      <c r="V3" s="5"/>
      <c r="W3" s="9">
        <v>0.74</v>
      </c>
      <c r="X3" s="5"/>
      <c r="Y3" s="9">
        <v>0.11</v>
      </c>
      <c r="Z3" s="9">
        <v>1.63</v>
      </c>
      <c r="AA3" s="5"/>
      <c r="AB3" s="9">
        <v>0.86</v>
      </c>
      <c r="AC3" s="7" t="s">
        <v>49</v>
      </c>
      <c r="AD3" s="7" t="s">
        <v>49</v>
      </c>
      <c r="AE3" s="10">
        <v>120</v>
      </c>
      <c r="AF3" s="7">
        <v>100</v>
      </c>
      <c r="AG3" s="11">
        <f t="shared" si="0"/>
        <v>120</v>
      </c>
      <c r="AH3" s="14">
        <v>2400000</v>
      </c>
      <c r="AI3" s="7" t="s">
        <v>49</v>
      </c>
      <c r="AJ3" s="7" t="s">
        <v>49</v>
      </c>
      <c r="AK3" s="7" t="s">
        <v>53</v>
      </c>
      <c r="AL3" s="7" t="s">
        <v>53</v>
      </c>
      <c r="AM3" s="7" t="s">
        <v>49</v>
      </c>
      <c r="AN3" s="12">
        <v>121600</v>
      </c>
      <c r="AO3" s="7" t="s">
        <v>53</v>
      </c>
      <c r="AP3" s="7" t="s">
        <v>53</v>
      </c>
      <c r="AQ3" s="7">
        <v>24</v>
      </c>
    </row>
    <row r="4" spans="1:43" ht="84" x14ac:dyDescent="0.3">
      <c r="A4" s="5" t="s">
        <v>69</v>
      </c>
      <c r="B4" s="6" t="s">
        <v>70</v>
      </c>
      <c r="C4" s="6" t="s">
        <v>71</v>
      </c>
      <c r="D4" s="6" t="s">
        <v>72</v>
      </c>
      <c r="E4" s="6" t="s">
        <v>73</v>
      </c>
      <c r="F4" s="6" t="s">
        <v>74</v>
      </c>
      <c r="G4" s="7" t="s">
        <v>53</v>
      </c>
      <c r="H4" s="6" t="s">
        <v>75</v>
      </c>
      <c r="I4" s="8" t="s">
        <v>76</v>
      </c>
      <c r="J4" s="7" t="s">
        <v>52</v>
      </c>
      <c r="K4" s="8" t="s">
        <v>53</v>
      </c>
      <c r="L4" s="7" t="s">
        <v>77</v>
      </c>
      <c r="M4" s="7" t="s">
        <v>53</v>
      </c>
      <c r="N4" s="7" t="s">
        <v>53</v>
      </c>
      <c r="O4" s="5" t="s">
        <v>78</v>
      </c>
      <c r="P4" s="5" t="s">
        <v>79</v>
      </c>
      <c r="Q4" s="6" t="s">
        <v>80</v>
      </c>
      <c r="R4" s="7" t="s">
        <v>49</v>
      </c>
      <c r="S4" s="7" t="s">
        <v>49</v>
      </c>
      <c r="T4" s="7" t="s">
        <v>49</v>
      </c>
      <c r="U4" s="5"/>
      <c r="V4" s="5"/>
      <c r="W4" s="5"/>
      <c r="X4" s="9">
        <v>0.27</v>
      </c>
      <c r="Y4" s="9">
        <v>0.09</v>
      </c>
      <c r="Z4" s="9">
        <v>0.57999999999999996</v>
      </c>
      <c r="AA4" s="9">
        <v>0.57999999999999996</v>
      </c>
      <c r="AB4" s="5"/>
      <c r="AC4" s="7" t="s">
        <v>53</v>
      </c>
      <c r="AD4" s="7" t="s">
        <v>49</v>
      </c>
      <c r="AE4" s="10">
        <v>119</v>
      </c>
      <c r="AF4" s="7">
        <v>100</v>
      </c>
      <c r="AG4" s="11">
        <f t="shared" si="0"/>
        <v>119</v>
      </c>
      <c r="AH4" s="14">
        <v>2561000</v>
      </c>
      <c r="AI4" s="7" t="s">
        <v>49</v>
      </c>
      <c r="AJ4" s="7" t="s">
        <v>49</v>
      </c>
      <c r="AK4" s="7" t="s">
        <v>49</v>
      </c>
      <c r="AL4" s="7" t="s">
        <v>53</v>
      </c>
      <c r="AM4" s="7" t="s">
        <v>49</v>
      </c>
      <c r="AN4" s="12">
        <v>114491.76</v>
      </c>
      <c r="AO4" s="7" t="s">
        <v>49</v>
      </c>
      <c r="AP4" s="7" t="s">
        <v>53</v>
      </c>
      <c r="AQ4" s="7">
        <v>17</v>
      </c>
    </row>
    <row r="5" spans="1:43" ht="36" x14ac:dyDescent="0.3">
      <c r="A5" s="5" t="s">
        <v>81</v>
      </c>
      <c r="B5" s="6" t="s">
        <v>82</v>
      </c>
      <c r="C5" s="6" t="s">
        <v>83</v>
      </c>
      <c r="D5" s="6" t="s">
        <v>84</v>
      </c>
      <c r="E5" s="6" t="s">
        <v>62</v>
      </c>
      <c r="F5" s="6" t="s">
        <v>85</v>
      </c>
      <c r="G5" s="7" t="s">
        <v>53</v>
      </c>
      <c r="H5" s="6" t="s">
        <v>86</v>
      </c>
      <c r="I5" s="8" t="s">
        <v>51</v>
      </c>
      <c r="J5" s="7" t="s">
        <v>52</v>
      </c>
      <c r="K5" s="8" t="s">
        <v>53</v>
      </c>
      <c r="L5" s="7" t="s">
        <v>77</v>
      </c>
      <c r="M5" s="7" t="s">
        <v>53</v>
      </c>
      <c r="N5" s="7" t="s">
        <v>49</v>
      </c>
      <c r="O5" s="5" t="s">
        <v>87</v>
      </c>
      <c r="P5" s="5" t="s">
        <v>88</v>
      </c>
      <c r="Q5" s="6" t="s">
        <v>89</v>
      </c>
      <c r="R5" s="7" t="s">
        <v>49</v>
      </c>
      <c r="S5" s="7" t="s">
        <v>49</v>
      </c>
      <c r="T5" s="7" t="s">
        <v>49</v>
      </c>
      <c r="U5" s="5"/>
      <c r="V5" s="5"/>
      <c r="W5" s="5"/>
      <c r="X5" s="5">
        <v>0.13</v>
      </c>
      <c r="Y5" s="5">
        <v>0.21</v>
      </c>
      <c r="Z5" s="5">
        <v>0.12</v>
      </c>
      <c r="AA5" s="5"/>
      <c r="AB5" s="5">
        <v>0.33</v>
      </c>
      <c r="AC5" s="7" t="s">
        <v>49</v>
      </c>
      <c r="AD5" s="7" t="s">
        <v>49</v>
      </c>
      <c r="AE5" s="10">
        <v>90</v>
      </c>
      <c r="AF5" s="7">
        <v>100</v>
      </c>
      <c r="AG5" s="11">
        <f t="shared" si="0"/>
        <v>90</v>
      </c>
      <c r="AH5" s="14">
        <v>1700000</v>
      </c>
      <c r="AI5" s="7" t="s">
        <v>49</v>
      </c>
      <c r="AJ5" s="7" t="s">
        <v>49</v>
      </c>
      <c r="AK5" s="7" t="s">
        <v>49</v>
      </c>
      <c r="AL5" s="7" t="s">
        <v>49</v>
      </c>
      <c r="AM5" s="7" t="s">
        <v>49</v>
      </c>
      <c r="AN5" s="12">
        <v>125611.11</v>
      </c>
      <c r="AO5" s="7" t="s">
        <v>49</v>
      </c>
      <c r="AP5" s="7" t="s">
        <v>53</v>
      </c>
      <c r="AQ5" s="7">
        <v>5</v>
      </c>
    </row>
    <row r="6" spans="1:43" ht="48" x14ac:dyDescent="0.3">
      <c r="A6" s="5" t="s">
        <v>90</v>
      </c>
      <c r="B6" s="6" t="s">
        <v>91</v>
      </c>
      <c r="C6" s="6" t="s">
        <v>92</v>
      </c>
      <c r="D6" s="6" t="s">
        <v>72</v>
      </c>
      <c r="E6" s="6" t="s">
        <v>73</v>
      </c>
      <c r="F6" s="6" t="s">
        <v>93</v>
      </c>
      <c r="G6" s="7" t="s">
        <v>53</v>
      </c>
      <c r="H6" s="6" t="s">
        <v>94</v>
      </c>
      <c r="I6" s="8" t="s">
        <v>76</v>
      </c>
      <c r="J6" s="7" t="s">
        <v>52</v>
      </c>
      <c r="K6" s="8" t="s">
        <v>53</v>
      </c>
      <c r="L6" s="7" t="s">
        <v>77</v>
      </c>
      <c r="M6" s="7" t="s">
        <v>53</v>
      </c>
      <c r="N6" s="7" t="s">
        <v>49</v>
      </c>
      <c r="O6" s="5" t="s">
        <v>95</v>
      </c>
      <c r="P6" s="5" t="s">
        <v>96</v>
      </c>
      <c r="Q6" s="6" t="s">
        <v>68</v>
      </c>
      <c r="R6" s="7" t="s">
        <v>49</v>
      </c>
      <c r="S6" s="7" t="s">
        <v>49</v>
      </c>
      <c r="T6" s="7" t="s">
        <v>49</v>
      </c>
      <c r="U6" s="5"/>
      <c r="V6" s="5"/>
      <c r="W6" s="5"/>
      <c r="X6" s="9">
        <v>0.47</v>
      </c>
      <c r="Y6" s="9">
        <v>0.75</v>
      </c>
      <c r="Z6" s="9">
        <v>0.67</v>
      </c>
      <c r="AA6" s="9">
        <v>0.25</v>
      </c>
      <c r="AB6" s="5"/>
      <c r="AC6" s="7" t="s">
        <v>53</v>
      </c>
      <c r="AD6" s="7" t="s">
        <v>49</v>
      </c>
      <c r="AE6" s="10">
        <v>100</v>
      </c>
      <c r="AF6" s="7">
        <v>100</v>
      </c>
      <c r="AG6" s="11">
        <f t="shared" si="0"/>
        <v>100</v>
      </c>
      <c r="AH6" s="14">
        <v>2450000</v>
      </c>
      <c r="AI6" s="7" t="s">
        <v>49</v>
      </c>
      <c r="AJ6" s="7" t="s">
        <v>49</v>
      </c>
      <c r="AK6" s="7" t="s">
        <v>49</v>
      </c>
      <c r="AL6" s="7" t="s">
        <v>53</v>
      </c>
      <c r="AM6" s="7" t="s">
        <v>49</v>
      </c>
      <c r="AN6" s="12">
        <v>130340</v>
      </c>
      <c r="AO6" s="7" t="s">
        <v>49</v>
      </c>
      <c r="AP6" s="7" t="s">
        <v>53</v>
      </c>
      <c r="AQ6" s="7">
        <v>8</v>
      </c>
    </row>
    <row r="7" spans="1:43" ht="48" x14ac:dyDescent="0.3">
      <c r="A7" s="5" t="s">
        <v>97</v>
      </c>
      <c r="B7" s="6" t="s">
        <v>98</v>
      </c>
      <c r="C7" s="6" t="s">
        <v>99</v>
      </c>
      <c r="D7" s="6" t="s">
        <v>100</v>
      </c>
      <c r="E7" s="6" t="s">
        <v>101</v>
      </c>
      <c r="F7" s="6" t="s">
        <v>102</v>
      </c>
      <c r="G7" s="7" t="s">
        <v>49</v>
      </c>
      <c r="H7" s="6" t="s">
        <v>103</v>
      </c>
      <c r="I7" s="8" t="s">
        <v>51</v>
      </c>
      <c r="J7" s="7" t="s">
        <v>52</v>
      </c>
      <c r="K7" s="8" t="s">
        <v>53</v>
      </c>
      <c r="L7" s="7" t="s">
        <v>104</v>
      </c>
      <c r="M7" s="7" t="s">
        <v>53</v>
      </c>
      <c r="N7" s="7" t="s">
        <v>49</v>
      </c>
      <c r="O7" s="5" t="s">
        <v>105</v>
      </c>
      <c r="P7" s="5" t="s">
        <v>106</v>
      </c>
      <c r="Q7" s="6" t="s">
        <v>68</v>
      </c>
      <c r="R7" s="7" t="s">
        <v>49</v>
      </c>
      <c r="S7" s="7" t="s">
        <v>49</v>
      </c>
      <c r="T7" s="7" t="s">
        <v>49</v>
      </c>
      <c r="U7" s="5"/>
      <c r="V7" s="5">
        <v>1.06</v>
      </c>
      <c r="W7" s="5"/>
      <c r="X7" s="5"/>
      <c r="Y7" s="9">
        <v>0.44</v>
      </c>
      <c r="Z7" s="9">
        <v>0.91</v>
      </c>
      <c r="AA7" s="5"/>
      <c r="AB7" s="9">
        <v>0.69</v>
      </c>
      <c r="AC7" s="7" t="s">
        <v>49</v>
      </c>
      <c r="AD7" s="7" t="s">
        <v>49</v>
      </c>
      <c r="AE7" s="10">
        <v>104</v>
      </c>
      <c r="AF7" s="7">
        <v>100</v>
      </c>
      <c r="AG7" s="11">
        <f t="shared" si="0"/>
        <v>104</v>
      </c>
      <c r="AH7" s="14">
        <v>2100000</v>
      </c>
      <c r="AI7" s="7" t="s">
        <v>49</v>
      </c>
      <c r="AJ7" s="7" t="s">
        <v>49</v>
      </c>
      <c r="AK7" s="7" t="s">
        <v>49</v>
      </c>
      <c r="AL7" s="7" t="s">
        <v>53</v>
      </c>
      <c r="AM7" s="7" t="s">
        <v>49</v>
      </c>
      <c r="AN7" s="12">
        <v>130442.31</v>
      </c>
      <c r="AO7" s="7" t="s">
        <v>49</v>
      </c>
      <c r="AP7" s="7" t="s">
        <v>53</v>
      </c>
      <c r="AQ7" s="7">
        <v>28</v>
      </c>
    </row>
    <row r="8" spans="1:43" ht="36" x14ac:dyDescent="0.3">
      <c r="A8" s="5" t="s">
        <v>107</v>
      </c>
      <c r="B8" s="6" t="s">
        <v>108</v>
      </c>
      <c r="C8" s="6" t="s">
        <v>109</v>
      </c>
      <c r="D8" s="6" t="s">
        <v>110</v>
      </c>
      <c r="E8" s="6" t="s">
        <v>110</v>
      </c>
      <c r="F8" s="6" t="s">
        <v>111</v>
      </c>
      <c r="G8" s="7" t="s">
        <v>49</v>
      </c>
      <c r="H8" s="6" t="s">
        <v>112</v>
      </c>
      <c r="I8" s="8" t="s">
        <v>76</v>
      </c>
      <c r="J8" s="7" t="s">
        <v>52</v>
      </c>
      <c r="K8" s="8" t="s">
        <v>53</v>
      </c>
      <c r="L8" s="7" t="s">
        <v>113</v>
      </c>
      <c r="M8" s="7" t="s">
        <v>53</v>
      </c>
      <c r="N8" s="7" t="s">
        <v>49</v>
      </c>
      <c r="O8" s="5" t="s">
        <v>114</v>
      </c>
      <c r="P8" s="5" t="s">
        <v>115</v>
      </c>
      <c r="Q8" s="6" t="s">
        <v>68</v>
      </c>
      <c r="R8" s="7" t="s">
        <v>49</v>
      </c>
      <c r="S8" s="7" t="s">
        <v>49</v>
      </c>
      <c r="T8" s="7" t="s">
        <v>49</v>
      </c>
      <c r="U8" s="5"/>
      <c r="V8" s="5"/>
      <c r="W8" s="9">
        <v>0.09</v>
      </c>
      <c r="X8" s="5"/>
      <c r="Y8" s="9">
        <v>0.49</v>
      </c>
      <c r="Z8" s="9">
        <v>0.54</v>
      </c>
      <c r="AA8" s="9">
        <v>0.49</v>
      </c>
      <c r="AB8" s="5"/>
      <c r="AC8" s="7" t="s">
        <v>49</v>
      </c>
      <c r="AD8" s="7" t="s">
        <v>49</v>
      </c>
      <c r="AE8" s="10">
        <v>140</v>
      </c>
      <c r="AF8" s="7">
        <v>100</v>
      </c>
      <c r="AG8" s="11">
        <f t="shared" si="0"/>
        <v>140</v>
      </c>
      <c r="AH8" s="9">
        <v>2561000</v>
      </c>
      <c r="AI8" s="7" t="s">
        <v>49</v>
      </c>
      <c r="AJ8" s="7" t="s">
        <v>49</v>
      </c>
      <c r="AK8" s="7" t="s">
        <v>53</v>
      </c>
      <c r="AL8" s="7" t="s">
        <v>49</v>
      </c>
      <c r="AM8" s="7" t="s">
        <v>49</v>
      </c>
      <c r="AN8" s="12">
        <v>118171.86</v>
      </c>
      <c r="AO8" s="7" t="s">
        <v>53</v>
      </c>
      <c r="AP8" s="7" t="s">
        <v>53</v>
      </c>
      <c r="AQ8" s="7">
        <v>22</v>
      </c>
    </row>
    <row r="9" spans="1:43" ht="48" x14ac:dyDescent="0.3">
      <c r="A9" s="5" t="s">
        <v>116</v>
      </c>
      <c r="B9" s="6" t="s">
        <v>117</v>
      </c>
      <c r="C9" s="6" t="s">
        <v>118</v>
      </c>
      <c r="D9" s="6" t="s">
        <v>100</v>
      </c>
      <c r="E9" s="6" t="s">
        <v>101</v>
      </c>
      <c r="F9" s="6" t="s">
        <v>119</v>
      </c>
      <c r="G9" s="7" t="s">
        <v>49</v>
      </c>
      <c r="H9" s="6" t="s">
        <v>103</v>
      </c>
      <c r="I9" s="8" t="s">
        <v>76</v>
      </c>
      <c r="J9" s="7" t="s">
        <v>52</v>
      </c>
      <c r="K9" s="8" t="s">
        <v>53</v>
      </c>
      <c r="L9" s="7" t="s">
        <v>65</v>
      </c>
      <c r="M9" s="7" t="s">
        <v>53</v>
      </c>
      <c r="N9" s="7" t="s">
        <v>49</v>
      </c>
      <c r="O9" s="5" t="s">
        <v>120</v>
      </c>
      <c r="P9" s="5" t="s">
        <v>121</v>
      </c>
      <c r="Q9" s="6" t="s">
        <v>68</v>
      </c>
      <c r="R9" s="7" t="s">
        <v>49</v>
      </c>
      <c r="S9" s="7" t="s">
        <v>49</v>
      </c>
      <c r="T9" s="7" t="s">
        <v>49</v>
      </c>
      <c r="U9" s="5"/>
      <c r="V9" s="5"/>
      <c r="W9" s="9">
        <v>0.11</v>
      </c>
      <c r="X9" s="5"/>
      <c r="Y9" s="9">
        <v>0.41</v>
      </c>
      <c r="Z9" s="9">
        <v>0.45</v>
      </c>
      <c r="AA9" s="9">
        <v>0.17</v>
      </c>
      <c r="AB9" s="5"/>
      <c r="AC9" s="7" t="s">
        <v>49</v>
      </c>
      <c r="AD9" s="7" t="s">
        <v>49</v>
      </c>
      <c r="AE9" s="10">
        <v>120</v>
      </c>
      <c r="AF9" s="7">
        <v>100</v>
      </c>
      <c r="AG9" s="11">
        <f t="shared" si="0"/>
        <v>120</v>
      </c>
      <c r="AH9" s="14">
        <v>2561000</v>
      </c>
      <c r="AI9" s="7" t="s">
        <v>49</v>
      </c>
      <c r="AJ9" s="7" t="s">
        <v>49</v>
      </c>
      <c r="AK9" s="7" t="s">
        <v>49</v>
      </c>
      <c r="AL9" s="7" t="s">
        <v>53</v>
      </c>
      <c r="AM9" s="7" t="s">
        <v>49</v>
      </c>
      <c r="AN9" s="12">
        <v>129757.33</v>
      </c>
      <c r="AO9" s="7" t="s">
        <v>49</v>
      </c>
      <c r="AP9" s="7" t="s">
        <v>53</v>
      </c>
      <c r="AQ9" s="7">
        <v>21</v>
      </c>
    </row>
    <row r="10" spans="1:43" ht="48" x14ac:dyDescent="0.3">
      <c r="A10" s="5" t="s">
        <v>122</v>
      </c>
      <c r="B10" s="6" t="s">
        <v>123</v>
      </c>
      <c r="C10" s="6" t="s">
        <v>124</v>
      </c>
      <c r="D10" s="6" t="s">
        <v>110</v>
      </c>
      <c r="E10" s="6" t="s">
        <v>110</v>
      </c>
      <c r="F10" s="6" t="s">
        <v>125</v>
      </c>
      <c r="G10" s="7" t="s">
        <v>53</v>
      </c>
      <c r="H10" s="6" t="s">
        <v>126</v>
      </c>
      <c r="I10" s="8" t="s">
        <v>51</v>
      </c>
      <c r="J10" s="7" t="s">
        <v>52</v>
      </c>
      <c r="K10" s="8" t="s">
        <v>53</v>
      </c>
      <c r="L10" s="7" t="s">
        <v>113</v>
      </c>
      <c r="M10" s="7" t="s">
        <v>53</v>
      </c>
      <c r="N10" s="7" t="s">
        <v>49</v>
      </c>
      <c r="O10" s="5" t="s">
        <v>127</v>
      </c>
      <c r="P10" s="5" t="s">
        <v>128</v>
      </c>
      <c r="Q10" s="6" t="s">
        <v>68</v>
      </c>
      <c r="R10" s="7" t="s">
        <v>49</v>
      </c>
      <c r="S10" s="7" t="s">
        <v>49</v>
      </c>
      <c r="T10" s="7" t="s">
        <v>49</v>
      </c>
      <c r="U10" s="5"/>
      <c r="V10" s="5">
        <v>0.17</v>
      </c>
      <c r="W10" s="5"/>
      <c r="X10" s="5"/>
      <c r="Y10" s="9">
        <v>0.44</v>
      </c>
      <c r="Z10" s="9">
        <v>0.39</v>
      </c>
      <c r="AA10" s="5"/>
      <c r="AB10" s="9">
        <v>1.37</v>
      </c>
      <c r="AC10" s="7" t="s">
        <v>49</v>
      </c>
      <c r="AD10" s="7" t="s">
        <v>49</v>
      </c>
      <c r="AE10" s="10">
        <v>128</v>
      </c>
      <c r="AF10" s="7">
        <v>100</v>
      </c>
      <c r="AG10" s="11">
        <f t="shared" si="0"/>
        <v>128</v>
      </c>
      <c r="AH10" s="9">
        <v>2285000</v>
      </c>
      <c r="AI10" s="7" t="s">
        <v>49</v>
      </c>
      <c r="AJ10" s="7" t="s">
        <v>49</v>
      </c>
      <c r="AK10" s="7" t="s">
        <v>49</v>
      </c>
      <c r="AL10" s="7" t="s">
        <v>53</v>
      </c>
      <c r="AM10" s="7" t="s">
        <v>49</v>
      </c>
      <c r="AN10" s="12">
        <v>115321.09</v>
      </c>
      <c r="AO10" s="7" t="s">
        <v>49</v>
      </c>
      <c r="AP10" s="7" t="s">
        <v>53</v>
      </c>
      <c r="AQ10" s="7">
        <v>23</v>
      </c>
    </row>
    <row r="11" spans="1:43" ht="36" x14ac:dyDescent="0.3">
      <c r="A11" s="5" t="s">
        <v>129</v>
      </c>
      <c r="B11" s="6" t="s">
        <v>130</v>
      </c>
      <c r="C11" s="6" t="s">
        <v>131</v>
      </c>
      <c r="D11" s="6" t="s">
        <v>46</v>
      </c>
      <c r="E11" s="6" t="s">
        <v>47</v>
      </c>
      <c r="F11" s="6" t="s">
        <v>132</v>
      </c>
      <c r="G11" s="7" t="s">
        <v>53</v>
      </c>
      <c r="H11" s="6" t="s">
        <v>133</v>
      </c>
      <c r="I11" s="8" t="s">
        <v>76</v>
      </c>
      <c r="J11" s="7" t="s">
        <v>52</v>
      </c>
      <c r="K11" s="8" t="s">
        <v>53</v>
      </c>
      <c r="L11" s="7" t="s">
        <v>104</v>
      </c>
      <c r="M11" s="7" t="s">
        <v>53</v>
      </c>
      <c r="N11" s="7" t="s">
        <v>49</v>
      </c>
      <c r="O11" s="5" t="s">
        <v>134</v>
      </c>
      <c r="P11" s="5" t="s">
        <v>135</v>
      </c>
      <c r="Q11" s="6" t="s">
        <v>68</v>
      </c>
      <c r="R11" s="7" t="s">
        <v>49</v>
      </c>
      <c r="S11" s="7" t="s">
        <v>49</v>
      </c>
      <c r="T11" s="7" t="s">
        <v>49</v>
      </c>
      <c r="U11" s="5"/>
      <c r="V11" s="5">
        <v>0.95</v>
      </c>
      <c r="W11" s="5"/>
      <c r="X11" s="5"/>
      <c r="Y11" s="9">
        <v>0.93</v>
      </c>
      <c r="Z11" s="9">
        <v>1.42</v>
      </c>
      <c r="AA11" s="9">
        <v>0.15</v>
      </c>
      <c r="AB11" s="5"/>
      <c r="AC11" s="7" t="s">
        <v>49</v>
      </c>
      <c r="AD11" s="7" t="s">
        <v>49</v>
      </c>
      <c r="AE11" s="10">
        <v>125</v>
      </c>
      <c r="AF11" s="7">
        <v>100</v>
      </c>
      <c r="AG11" s="11">
        <f t="shared" si="0"/>
        <v>125</v>
      </c>
      <c r="AH11" s="14">
        <v>2225000</v>
      </c>
      <c r="AI11" s="7" t="s">
        <v>49</v>
      </c>
      <c r="AJ11" s="7" t="s">
        <v>49</v>
      </c>
      <c r="AK11" s="7" t="s">
        <v>53</v>
      </c>
      <c r="AL11" s="7" t="s">
        <v>49</v>
      </c>
      <c r="AM11" s="7" t="s">
        <v>49</v>
      </c>
      <c r="AN11" s="12">
        <v>114988</v>
      </c>
      <c r="AO11" s="7" t="s">
        <v>49</v>
      </c>
      <c r="AP11" s="7" t="s">
        <v>53</v>
      </c>
      <c r="AQ11" s="7">
        <v>12</v>
      </c>
    </row>
    <row r="12" spans="1:43" ht="48" x14ac:dyDescent="0.3">
      <c r="A12" s="5" t="s">
        <v>136</v>
      </c>
      <c r="B12" s="6" t="s">
        <v>137</v>
      </c>
      <c r="C12" s="6" t="s">
        <v>138</v>
      </c>
      <c r="D12" s="6" t="s">
        <v>72</v>
      </c>
      <c r="E12" s="6" t="s">
        <v>73</v>
      </c>
      <c r="F12" s="6" t="s">
        <v>139</v>
      </c>
      <c r="G12" s="7" t="s">
        <v>53</v>
      </c>
      <c r="H12" s="6" t="s">
        <v>140</v>
      </c>
      <c r="I12" s="8" t="s">
        <v>76</v>
      </c>
      <c r="J12" s="7" t="s">
        <v>52</v>
      </c>
      <c r="K12" s="8" t="s">
        <v>53</v>
      </c>
      <c r="L12" s="7" t="s">
        <v>77</v>
      </c>
      <c r="M12" s="7" t="s">
        <v>53</v>
      </c>
      <c r="N12" s="7" t="s">
        <v>49</v>
      </c>
      <c r="O12" s="5" t="s">
        <v>141</v>
      </c>
      <c r="P12" s="5" t="s">
        <v>142</v>
      </c>
      <c r="Q12" s="6" t="s">
        <v>68</v>
      </c>
      <c r="R12" s="7" t="s">
        <v>49</v>
      </c>
      <c r="S12" s="7" t="s">
        <v>49</v>
      </c>
      <c r="T12" s="7" t="s">
        <v>49</v>
      </c>
      <c r="U12" s="5"/>
      <c r="V12" s="5"/>
      <c r="W12" s="5"/>
      <c r="X12" s="9">
        <v>0.24</v>
      </c>
      <c r="Y12" s="9">
        <v>0.36</v>
      </c>
      <c r="Z12" s="9">
        <v>0.12</v>
      </c>
      <c r="AA12" s="9">
        <v>0.31</v>
      </c>
      <c r="AB12" s="5"/>
      <c r="AC12" s="7" t="s">
        <v>53</v>
      </c>
      <c r="AD12" s="7" t="s">
        <v>49</v>
      </c>
      <c r="AE12" s="10">
        <v>96</v>
      </c>
      <c r="AF12" s="7">
        <v>100</v>
      </c>
      <c r="AG12" s="11">
        <f t="shared" si="0"/>
        <v>96</v>
      </c>
      <c r="AH12" s="14">
        <v>2210000</v>
      </c>
      <c r="AI12" s="7" t="s">
        <v>53</v>
      </c>
      <c r="AJ12" s="7" t="s">
        <v>49</v>
      </c>
      <c r="AK12" s="7" t="s">
        <v>49</v>
      </c>
      <c r="AL12" s="7" t="s">
        <v>53</v>
      </c>
      <c r="AM12" s="7" t="s">
        <v>49</v>
      </c>
      <c r="AN12" s="12">
        <v>122470.83</v>
      </c>
      <c r="AO12" s="7" t="s">
        <v>49</v>
      </c>
      <c r="AP12" s="7" t="s">
        <v>53</v>
      </c>
      <c r="AQ12" s="7">
        <v>14</v>
      </c>
    </row>
    <row r="13" spans="1:43" ht="36" x14ac:dyDescent="0.3">
      <c r="A13" s="5" t="s">
        <v>143</v>
      </c>
      <c r="B13" s="6" t="s">
        <v>144</v>
      </c>
      <c r="C13" s="6" t="s">
        <v>145</v>
      </c>
      <c r="D13" s="6" t="s">
        <v>46</v>
      </c>
      <c r="E13" s="6" t="s">
        <v>47</v>
      </c>
      <c r="F13" s="6" t="s">
        <v>146</v>
      </c>
      <c r="G13" s="7" t="s">
        <v>53</v>
      </c>
      <c r="H13" s="6" t="s">
        <v>147</v>
      </c>
      <c r="I13" s="8" t="s">
        <v>76</v>
      </c>
      <c r="J13" s="7" t="s">
        <v>52</v>
      </c>
      <c r="K13" s="8" t="s">
        <v>53</v>
      </c>
      <c r="L13" s="7" t="s">
        <v>77</v>
      </c>
      <c r="M13" s="7" t="s">
        <v>53</v>
      </c>
      <c r="N13" s="7" t="s">
        <v>49</v>
      </c>
      <c r="O13" s="5" t="s">
        <v>148</v>
      </c>
      <c r="P13" s="5" t="s">
        <v>149</v>
      </c>
      <c r="Q13" s="6" t="s">
        <v>68</v>
      </c>
      <c r="R13" s="7" t="s">
        <v>49</v>
      </c>
      <c r="S13" s="7" t="s">
        <v>49</v>
      </c>
      <c r="T13" s="7" t="s">
        <v>49</v>
      </c>
      <c r="U13" s="5"/>
      <c r="V13" s="5"/>
      <c r="W13" s="5"/>
      <c r="X13" s="9">
        <v>0.03</v>
      </c>
      <c r="Y13" s="9">
        <v>0.16</v>
      </c>
      <c r="Z13" s="9">
        <v>0.37</v>
      </c>
      <c r="AA13" s="9">
        <v>0.19</v>
      </c>
      <c r="AB13" s="5"/>
      <c r="AC13" s="7" t="s">
        <v>49</v>
      </c>
      <c r="AD13" s="7" t="s">
        <v>49</v>
      </c>
      <c r="AE13" s="10">
        <v>120</v>
      </c>
      <c r="AF13" s="7">
        <v>100</v>
      </c>
      <c r="AG13" s="11">
        <f t="shared" si="0"/>
        <v>120</v>
      </c>
      <c r="AH13" s="9">
        <v>2561000</v>
      </c>
      <c r="AI13" s="7" t="s">
        <v>49</v>
      </c>
      <c r="AJ13" s="7" t="s">
        <v>53</v>
      </c>
      <c r="AK13" s="7" t="s">
        <v>49</v>
      </c>
      <c r="AL13" s="7" t="s">
        <v>53</v>
      </c>
      <c r="AM13" s="7" t="s">
        <v>49</v>
      </c>
      <c r="AN13" s="12">
        <v>113537.67</v>
      </c>
      <c r="AO13" s="7" t="s">
        <v>49</v>
      </c>
      <c r="AP13" s="7" t="s">
        <v>53</v>
      </c>
      <c r="AQ13" s="7">
        <v>9</v>
      </c>
    </row>
    <row r="14" spans="1:43" ht="72" x14ac:dyDescent="0.3">
      <c r="A14" s="5" t="s">
        <v>150</v>
      </c>
      <c r="B14" s="6" t="s">
        <v>151</v>
      </c>
      <c r="C14" s="6" t="s">
        <v>152</v>
      </c>
      <c r="D14" s="6" t="s">
        <v>46</v>
      </c>
      <c r="E14" s="6" t="s">
        <v>47</v>
      </c>
      <c r="F14" s="6" t="s">
        <v>153</v>
      </c>
      <c r="G14" s="7" t="s">
        <v>53</v>
      </c>
      <c r="H14" s="6" t="s">
        <v>154</v>
      </c>
      <c r="I14" s="8" t="s">
        <v>51</v>
      </c>
      <c r="J14" s="7" t="s">
        <v>52</v>
      </c>
      <c r="K14" s="8" t="s">
        <v>53</v>
      </c>
      <c r="L14" s="7" t="s">
        <v>77</v>
      </c>
      <c r="M14" s="7" t="s">
        <v>53</v>
      </c>
      <c r="N14" s="7" t="s">
        <v>53</v>
      </c>
      <c r="O14" s="5" t="s">
        <v>155</v>
      </c>
      <c r="P14" s="5" t="s">
        <v>156</v>
      </c>
      <c r="Q14" s="6" t="s">
        <v>157</v>
      </c>
      <c r="R14" s="7" t="s">
        <v>49</v>
      </c>
      <c r="S14" s="7" t="s">
        <v>49</v>
      </c>
      <c r="T14" s="7" t="s">
        <v>49</v>
      </c>
      <c r="U14" s="5"/>
      <c r="V14" s="5">
        <v>0.27</v>
      </c>
      <c r="W14" s="5"/>
      <c r="X14" s="5"/>
      <c r="Y14" s="9">
        <v>0.75</v>
      </c>
      <c r="Z14" s="9">
        <v>0.78</v>
      </c>
      <c r="AA14" s="5"/>
      <c r="AB14" s="9">
        <v>0.25</v>
      </c>
      <c r="AC14" s="7" t="s">
        <v>49</v>
      </c>
      <c r="AD14" s="7" t="s">
        <v>49</v>
      </c>
      <c r="AE14" s="10">
        <v>120</v>
      </c>
      <c r="AF14" s="7">
        <v>90</v>
      </c>
      <c r="AG14" s="11">
        <f t="shared" si="0"/>
        <v>108</v>
      </c>
      <c r="AH14" s="9">
        <v>2436070</v>
      </c>
      <c r="AI14" s="7" t="s">
        <v>49</v>
      </c>
      <c r="AJ14" s="7" t="s">
        <v>49</v>
      </c>
      <c r="AK14" s="7" t="s">
        <v>49</v>
      </c>
      <c r="AL14" s="7" t="s">
        <v>53</v>
      </c>
      <c r="AM14" s="7" t="s">
        <v>49</v>
      </c>
      <c r="AN14" s="12">
        <v>119999</v>
      </c>
      <c r="AO14" s="7" t="s">
        <v>49</v>
      </c>
      <c r="AP14" s="7" t="s">
        <v>53</v>
      </c>
      <c r="AQ14" s="7">
        <v>2</v>
      </c>
    </row>
    <row r="15" spans="1:43" ht="48" x14ac:dyDescent="0.3">
      <c r="A15" s="5" t="s">
        <v>158</v>
      </c>
      <c r="B15" s="6" t="s">
        <v>159</v>
      </c>
      <c r="C15" s="6" t="s">
        <v>160</v>
      </c>
      <c r="D15" s="6" t="s">
        <v>161</v>
      </c>
      <c r="E15" s="6" t="s">
        <v>62</v>
      </c>
      <c r="F15" s="6" t="s">
        <v>162</v>
      </c>
      <c r="G15" s="7" t="s">
        <v>53</v>
      </c>
      <c r="H15" s="6" t="s">
        <v>163</v>
      </c>
      <c r="I15" s="8" t="s">
        <v>51</v>
      </c>
      <c r="J15" s="7" t="s">
        <v>52</v>
      </c>
      <c r="K15" s="8" t="s">
        <v>53</v>
      </c>
      <c r="L15" s="7" t="s">
        <v>113</v>
      </c>
      <c r="M15" s="7" t="s">
        <v>53</v>
      </c>
      <c r="N15" s="7" t="s">
        <v>49</v>
      </c>
      <c r="O15" s="5" t="s">
        <v>164</v>
      </c>
      <c r="P15" s="5" t="s">
        <v>165</v>
      </c>
      <c r="Q15" s="6" t="s">
        <v>68</v>
      </c>
      <c r="R15" s="7" t="s">
        <v>49</v>
      </c>
      <c r="S15" s="7" t="s">
        <v>49</v>
      </c>
      <c r="T15" s="7" t="s">
        <v>49</v>
      </c>
      <c r="U15" s="5"/>
      <c r="V15" s="5"/>
      <c r="W15" s="9">
        <v>0.65</v>
      </c>
      <c r="X15" s="5"/>
      <c r="Y15" s="9">
        <v>1.28</v>
      </c>
      <c r="Z15" s="9">
        <v>0.51</v>
      </c>
      <c r="AA15" s="5"/>
      <c r="AB15" s="9">
        <v>0.18</v>
      </c>
      <c r="AC15" s="7" t="s">
        <v>49</v>
      </c>
      <c r="AD15" s="7" t="s">
        <v>49</v>
      </c>
      <c r="AE15" s="10">
        <v>110</v>
      </c>
      <c r="AF15" s="7">
        <v>100</v>
      </c>
      <c r="AG15" s="11">
        <f t="shared" si="0"/>
        <v>110</v>
      </c>
      <c r="AH15" s="9">
        <v>2160000</v>
      </c>
      <c r="AI15" s="7" t="s">
        <v>49</v>
      </c>
      <c r="AJ15" s="7" t="s">
        <v>49</v>
      </c>
      <c r="AK15" s="7" t="s">
        <v>49</v>
      </c>
      <c r="AL15" s="7" t="s">
        <v>53</v>
      </c>
      <c r="AM15" s="7" t="s">
        <v>49</v>
      </c>
      <c r="AN15" s="12">
        <v>126850.91</v>
      </c>
      <c r="AO15" s="7" t="s">
        <v>49</v>
      </c>
      <c r="AP15" s="7" t="s">
        <v>53</v>
      </c>
      <c r="AQ15" s="7">
        <v>15</v>
      </c>
    </row>
    <row r="16" spans="1:43" ht="24" x14ac:dyDescent="0.3">
      <c r="A16" s="5" t="s">
        <v>166</v>
      </c>
      <c r="B16" s="6" t="s">
        <v>167</v>
      </c>
      <c r="C16" s="6" t="s">
        <v>168</v>
      </c>
      <c r="D16" s="6" t="s">
        <v>110</v>
      </c>
      <c r="E16" s="6" t="s">
        <v>110</v>
      </c>
      <c r="F16" s="6" t="s">
        <v>169</v>
      </c>
      <c r="G16" s="7" t="s">
        <v>49</v>
      </c>
      <c r="H16" s="6" t="s">
        <v>112</v>
      </c>
      <c r="I16" s="8" t="s">
        <v>51</v>
      </c>
      <c r="J16" s="7" t="s">
        <v>52</v>
      </c>
      <c r="K16" s="8" t="s">
        <v>53</v>
      </c>
      <c r="L16" s="7" t="s">
        <v>77</v>
      </c>
      <c r="M16" s="7" t="s">
        <v>53</v>
      </c>
      <c r="N16" s="7" t="s">
        <v>49</v>
      </c>
      <c r="O16" s="5" t="s">
        <v>170</v>
      </c>
      <c r="P16" s="5" t="s">
        <v>171</v>
      </c>
      <c r="Q16" s="6" t="s">
        <v>68</v>
      </c>
      <c r="R16" s="7" t="s">
        <v>49</v>
      </c>
      <c r="S16" s="7" t="s">
        <v>49</v>
      </c>
      <c r="T16" s="7" t="s">
        <v>49</v>
      </c>
      <c r="U16" s="5"/>
      <c r="V16" s="5"/>
      <c r="W16" s="5"/>
      <c r="X16" s="5">
        <v>0.08</v>
      </c>
      <c r="Y16" s="5">
        <v>0.71</v>
      </c>
      <c r="Z16" s="5">
        <v>0.27</v>
      </c>
      <c r="AA16" s="5"/>
      <c r="AB16" s="5">
        <v>0.42</v>
      </c>
      <c r="AC16" s="7" t="s">
        <v>49</v>
      </c>
      <c r="AD16" s="7" t="s">
        <v>49</v>
      </c>
      <c r="AE16" s="10">
        <v>76</v>
      </c>
      <c r="AF16" s="7">
        <v>100</v>
      </c>
      <c r="AG16" s="11">
        <f t="shared" si="0"/>
        <v>76</v>
      </c>
      <c r="AH16" s="14">
        <v>1762000</v>
      </c>
      <c r="AI16" s="7" t="s">
        <v>49</v>
      </c>
      <c r="AJ16" s="7" t="s">
        <v>49</v>
      </c>
      <c r="AK16" s="7" t="s">
        <v>53</v>
      </c>
      <c r="AL16" s="7" t="s">
        <v>49</v>
      </c>
      <c r="AM16" s="7" t="s">
        <v>49</v>
      </c>
      <c r="AN16" s="12">
        <v>123340</v>
      </c>
      <c r="AO16" s="7" t="s">
        <v>53</v>
      </c>
      <c r="AP16" s="7" t="s">
        <v>53</v>
      </c>
      <c r="AQ16" s="7">
        <v>29</v>
      </c>
    </row>
    <row r="17" spans="1:43" ht="36" x14ac:dyDescent="0.3">
      <c r="A17" s="5" t="s">
        <v>172</v>
      </c>
      <c r="B17" s="6" t="s">
        <v>173</v>
      </c>
      <c r="C17" s="6" t="s">
        <v>174</v>
      </c>
      <c r="D17" s="6" t="s">
        <v>46</v>
      </c>
      <c r="E17" s="6" t="s">
        <v>175</v>
      </c>
      <c r="F17" s="6" t="s">
        <v>176</v>
      </c>
      <c r="G17" s="7" t="s">
        <v>53</v>
      </c>
      <c r="H17" s="6" t="s">
        <v>177</v>
      </c>
      <c r="I17" s="8" t="s">
        <v>51</v>
      </c>
      <c r="J17" s="7" t="s">
        <v>52</v>
      </c>
      <c r="K17" s="8" t="s">
        <v>53</v>
      </c>
      <c r="L17" s="7" t="s">
        <v>77</v>
      </c>
      <c r="M17" s="7" t="s">
        <v>53</v>
      </c>
      <c r="N17" s="7" t="s">
        <v>49</v>
      </c>
      <c r="O17" s="5" t="s">
        <v>178</v>
      </c>
      <c r="P17" s="5" t="s">
        <v>179</v>
      </c>
      <c r="Q17" s="6" t="s">
        <v>68</v>
      </c>
      <c r="R17" s="7" t="s">
        <v>49</v>
      </c>
      <c r="S17" s="7" t="s">
        <v>49</v>
      </c>
      <c r="T17" s="7" t="s">
        <v>49</v>
      </c>
      <c r="U17" s="5"/>
      <c r="V17" s="5"/>
      <c r="W17" s="5"/>
      <c r="X17" s="9">
        <v>0.04</v>
      </c>
      <c r="Y17" s="9">
        <v>0.15</v>
      </c>
      <c r="Z17" s="9">
        <v>0.38</v>
      </c>
      <c r="AA17" s="5"/>
      <c r="AB17" s="9">
        <v>0.38</v>
      </c>
      <c r="AC17" s="7" t="s">
        <v>49</v>
      </c>
      <c r="AD17" s="7" t="s">
        <v>49</v>
      </c>
      <c r="AE17" s="10">
        <v>120</v>
      </c>
      <c r="AF17" s="7">
        <v>100</v>
      </c>
      <c r="AG17" s="11">
        <f t="shared" si="0"/>
        <v>120</v>
      </c>
      <c r="AH17" s="9">
        <v>2561000</v>
      </c>
      <c r="AI17" s="7" t="s">
        <v>49</v>
      </c>
      <c r="AJ17" s="7" t="s">
        <v>53</v>
      </c>
      <c r="AK17" s="7" t="s">
        <v>49</v>
      </c>
      <c r="AL17" s="7" t="s">
        <v>53</v>
      </c>
      <c r="AM17" s="7" t="s">
        <v>49</v>
      </c>
      <c r="AN17" s="12">
        <v>113537.67</v>
      </c>
      <c r="AO17" s="7" t="s">
        <v>49</v>
      </c>
      <c r="AP17" s="7" t="s">
        <v>53</v>
      </c>
      <c r="AQ17" s="7">
        <v>27</v>
      </c>
    </row>
    <row r="18" spans="1:43" ht="48" x14ac:dyDescent="0.3">
      <c r="A18" s="5" t="s">
        <v>180</v>
      </c>
      <c r="B18" s="6" t="s">
        <v>181</v>
      </c>
      <c r="C18" s="6" t="s">
        <v>182</v>
      </c>
      <c r="D18" s="6" t="s">
        <v>183</v>
      </c>
      <c r="E18" s="6" t="s">
        <v>184</v>
      </c>
      <c r="F18" s="6" t="s">
        <v>185</v>
      </c>
      <c r="G18" s="7" t="s">
        <v>53</v>
      </c>
      <c r="H18" s="6" t="s">
        <v>126</v>
      </c>
      <c r="I18" s="8" t="s">
        <v>76</v>
      </c>
      <c r="J18" s="7" t="s">
        <v>52</v>
      </c>
      <c r="K18" s="8" t="s">
        <v>53</v>
      </c>
      <c r="L18" s="7" t="s">
        <v>77</v>
      </c>
      <c r="M18" s="7" t="s">
        <v>53</v>
      </c>
      <c r="N18" s="7" t="s">
        <v>49</v>
      </c>
      <c r="O18" s="5" t="s">
        <v>186</v>
      </c>
      <c r="P18" s="5" t="s">
        <v>187</v>
      </c>
      <c r="Q18" s="6" t="s">
        <v>68</v>
      </c>
      <c r="R18" s="7" t="s">
        <v>49</v>
      </c>
      <c r="S18" s="7" t="s">
        <v>49</v>
      </c>
      <c r="T18" s="7" t="s">
        <v>49</v>
      </c>
      <c r="U18" s="5"/>
      <c r="V18" s="5">
        <v>0.38</v>
      </c>
      <c r="W18" s="5"/>
      <c r="X18" s="5"/>
      <c r="Y18" s="9">
        <v>0.38</v>
      </c>
      <c r="Z18" s="9">
        <v>0.36</v>
      </c>
      <c r="AA18" s="9">
        <v>0.37</v>
      </c>
      <c r="AB18" s="5"/>
      <c r="AC18" s="7" t="s">
        <v>49</v>
      </c>
      <c r="AD18" s="7" t="s">
        <v>49</v>
      </c>
      <c r="AE18" s="10">
        <v>120</v>
      </c>
      <c r="AF18" s="7">
        <v>100</v>
      </c>
      <c r="AG18" s="11">
        <f t="shared" si="0"/>
        <v>120</v>
      </c>
      <c r="AH18" s="14">
        <v>2561000</v>
      </c>
      <c r="AI18" s="7" t="s">
        <v>49</v>
      </c>
      <c r="AJ18" s="7" t="s">
        <v>49</v>
      </c>
      <c r="AK18" s="7" t="s">
        <v>49</v>
      </c>
      <c r="AL18" s="7" t="s">
        <v>53</v>
      </c>
      <c r="AM18" s="7" t="s">
        <v>49</v>
      </c>
      <c r="AN18" s="12">
        <v>113537.67</v>
      </c>
      <c r="AO18" s="7" t="s">
        <v>49</v>
      </c>
      <c r="AP18" s="7" t="s">
        <v>53</v>
      </c>
      <c r="AQ18" s="7">
        <v>26</v>
      </c>
    </row>
    <row r="19" spans="1:43" ht="36" x14ac:dyDescent="0.3">
      <c r="A19" s="5" t="s">
        <v>188</v>
      </c>
      <c r="B19" s="6" t="s">
        <v>189</v>
      </c>
      <c r="C19" s="6" t="s">
        <v>190</v>
      </c>
      <c r="D19" s="6" t="s">
        <v>72</v>
      </c>
      <c r="E19" s="6" t="s">
        <v>73</v>
      </c>
      <c r="F19" s="6" t="s">
        <v>191</v>
      </c>
      <c r="G19" s="7" t="s">
        <v>53</v>
      </c>
      <c r="H19" s="6" t="s">
        <v>192</v>
      </c>
      <c r="I19" s="8" t="s">
        <v>51</v>
      </c>
      <c r="J19" s="7" t="s">
        <v>52</v>
      </c>
      <c r="K19" s="8" t="s">
        <v>53</v>
      </c>
      <c r="L19" s="7" t="s">
        <v>77</v>
      </c>
      <c r="M19" s="7" t="s">
        <v>53</v>
      </c>
      <c r="N19" s="7" t="s">
        <v>49</v>
      </c>
      <c r="O19" s="5" t="s">
        <v>193</v>
      </c>
      <c r="P19" s="5" t="s">
        <v>194</v>
      </c>
      <c r="Q19" s="6" t="s">
        <v>68</v>
      </c>
      <c r="R19" s="7" t="s">
        <v>49</v>
      </c>
      <c r="S19" s="7" t="s">
        <v>49</v>
      </c>
      <c r="T19" s="7" t="s">
        <v>49</v>
      </c>
      <c r="U19" s="5"/>
      <c r="V19" s="5"/>
      <c r="W19" s="5"/>
      <c r="X19" s="9">
        <v>0.26</v>
      </c>
      <c r="Y19" s="9">
        <v>0.34</v>
      </c>
      <c r="Z19" s="9">
        <v>0.14000000000000001</v>
      </c>
      <c r="AA19" s="5"/>
      <c r="AB19" s="9">
        <v>0.43</v>
      </c>
      <c r="AC19" s="7" t="s">
        <v>53</v>
      </c>
      <c r="AD19" s="7" t="s">
        <v>49</v>
      </c>
      <c r="AE19" s="10">
        <v>82</v>
      </c>
      <c r="AF19" s="7">
        <v>100</v>
      </c>
      <c r="AG19" s="11">
        <f t="shared" si="0"/>
        <v>82</v>
      </c>
      <c r="AH19" s="14">
        <v>2050000</v>
      </c>
      <c r="AI19" s="7" t="s">
        <v>53</v>
      </c>
      <c r="AJ19" s="7" t="s">
        <v>49</v>
      </c>
      <c r="AK19" s="7" t="s">
        <v>49</v>
      </c>
      <c r="AL19" s="7" t="s">
        <v>53</v>
      </c>
      <c r="AM19" s="7" t="s">
        <v>49</v>
      </c>
      <c r="AN19" s="12">
        <v>133000</v>
      </c>
      <c r="AO19" s="7" t="s">
        <v>49</v>
      </c>
      <c r="AP19" s="7" t="s">
        <v>53</v>
      </c>
      <c r="AQ19" s="7">
        <v>1</v>
      </c>
    </row>
    <row r="20" spans="1:43" ht="60" x14ac:dyDescent="0.3">
      <c r="A20" s="5" t="s">
        <v>195</v>
      </c>
      <c r="B20" s="6" t="s">
        <v>196</v>
      </c>
      <c r="C20" s="6" t="s">
        <v>197</v>
      </c>
      <c r="D20" s="6" t="s">
        <v>198</v>
      </c>
      <c r="E20" s="6" t="s">
        <v>199</v>
      </c>
      <c r="F20" s="6" t="s">
        <v>200</v>
      </c>
      <c r="G20" s="7" t="s">
        <v>53</v>
      </c>
      <c r="H20" s="6" t="s">
        <v>201</v>
      </c>
      <c r="I20" s="8" t="s">
        <v>51</v>
      </c>
      <c r="J20" s="7" t="s">
        <v>52</v>
      </c>
      <c r="K20" s="8" t="s">
        <v>53</v>
      </c>
      <c r="L20" s="7" t="s">
        <v>77</v>
      </c>
      <c r="M20" s="7" t="s">
        <v>53</v>
      </c>
      <c r="N20" s="7" t="s">
        <v>49</v>
      </c>
      <c r="O20" s="5" t="s">
        <v>202</v>
      </c>
      <c r="P20" s="5" t="s">
        <v>203</v>
      </c>
      <c r="Q20" s="6" t="s">
        <v>68</v>
      </c>
      <c r="R20" s="7" t="s">
        <v>49</v>
      </c>
      <c r="S20" s="7" t="s">
        <v>49</v>
      </c>
      <c r="T20" s="7" t="s">
        <v>49</v>
      </c>
      <c r="U20" s="5"/>
      <c r="V20" s="5"/>
      <c r="W20" s="9">
        <v>0.14000000000000001</v>
      </c>
      <c r="X20" s="5"/>
      <c r="Y20" s="9">
        <v>0.53</v>
      </c>
      <c r="Z20" s="9">
        <v>0.73</v>
      </c>
      <c r="AA20" s="5"/>
      <c r="AB20" s="9">
        <v>0.51</v>
      </c>
      <c r="AC20" s="7" t="s">
        <v>49</v>
      </c>
      <c r="AD20" s="7" t="s">
        <v>49</v>
      </c>
      <c r="AE20" s="10">
        <v>90</v>
      </c>
      <c r="AF20" s="7">
        <v>100</v>
      </c>
      <c r="AG20" s="11">
        <f t="shared" si="0"/>
        <v>90</v>
      </c>
      <c r="AH20" s="14">
        <v>2561000</v>
      </c>
      <c r="AI20" s="7" t="s">
        <v>49</v>
      </c>
      <c r="AJ20" s="7" t="s">
        <v>49</v>
      </c>
      <c r="AK20" s="7" t="s">
        <v>49</v>
      </c>
      <c r="AL20" s="7" t="s">
        <v>53</v>
      </c>
      <c r="AM20" s="7" t="s">
        <v>49</v>
      </c>
      <c r="AN20" s="12">
        <v>151383.56</v>
      </c>
      <c r="AO20" s="7" t="s">
        <v>49</v>
      </c>
      <c r="AP20" s="7" t="s">
        <v>53</v>
      </c>
      <c r="AQ20" s="7">
        <v>3</v>
      </c>
    </row>
    <row r="21" spans="1:43" ht="36" x14ac:dyDescent="0.3">
      <c r="A21" s="5" t="s">
        <v>204</v>
      </c>
      <c r="B21" s="6" t="s">
        <v>205</v>
      </c>
      <c r="C21" s="6" t="s">
        <v>206</v>
      </c>
      <c r="D21" s="6" t="s">
        <v>207</v>
      </c>
      <c r="E21" s="6" t="s">
        <v>62</v>
      </c>
      <c r="F21" s="6" t="s">
        <v>208</v>
      </c>
      <c r="G21" s="7" t="s">
        <v>53</v>
      </c>
      <c r="H21" s="6" t="s">
        <v>209</v>
      </c>
      <c r="I21" s="8" t="s">
        <v>76</v>
      </c>
      <c r="J21" s="7" t="s">
        <v>52</v>
      </c>
      <c r="K21" s="8" t="s">
        <v>53</v>
      </c>
      <c r="L21" s="7" t="s">
        <v>77</v>
      </c>
      <c r="M21" s="7" t="s">
        <v>53</v>
      </c>
      <c r="N21" s="7" t="s">
        <v>49</v>
      </c>
      <c r="O21" s="5" t="s">
        <v>210</v>
      </c>
      <c r="P21" s="5" t="s">
        <v>211</v>
      </c>
      <c r="Q21" s="6" t="s">
        <v>68</v>
      </c>
      <c r="R21" s="7" t="s">
        <v>49</v>
      </c>
      <c r="S21" s="7" t="s">
        <v>49</v>
      </c>
      <c r="T21" s="7" t="s">
        <v>49</v>
      </c>
      <c r="U21" s="5"/>
      <c r="V21" s="5"/>
      <c r="W21" s="5"/>
      <c r="X21" s="9">
        <v>0.12</v>
      </c>
      <c r="Y21" s="9">
        <v>0.19</v>
      </c>
      <c r="Z21" s="9">
        <v>0.08</v>
      </c>
      <c r="AA21" s="9">
        <v>1.34</v>
      </c>
      <c r="AB21" s="5"/>
      <c r="AC21" s="7" t="s">
        <v>49</v>
      </c>
      <c r="AD21" s="7" t="s">
        <v>49</v>
      </c>
      <c r="AE21" s="10">
        <v>80</v>
      </c>
      <c r="AF21" s="7">
        <v>100</v>
      </c>
      <c r="AG21" s="11">
        <f t="shared" si="0"/>
        <v>80</v>
      </c>
      <c r="AH21" s="14">
        <v>1600000</v>
      </c>
      <c r="AI21" s="7" t="s">
        <v>49</v>
      </c>
      <c r="AJ21" s="7" t="s">
        <v>49</v>
      </c>
      <c r="AK21" s="7" t="s">
        <v>49</v>
      </c>
      <c r="AL21" s="7" t="s">
        <v>49</v>
      </c>
      <c r="AM21" s="7" t="s">
        <v>49</v>
      </c>
      <c r="AN21" s="12">
        <v>133000</v>
      </c>
      <c r="AO21" s="7" t="s">
        <v>49</v>
      </c>
      <c r="AP21" s="7" t="s">
        <v>53</v>
      </c>
      <c r="AQ21" s="7">
        <v>10</v>
      </c>
    </row>
    <row r="22" spans="1:43" ht="36" x14ac:dyDescent="0.3">
      <c r="A22" s="5" t="s">
        <v>212</v>
      </c>
      <c r="B22" s="6" t="s">
        <v>213</v>
      </c>
      <c r="C22" s="6" t="s">
        <v>214</v>
      </c>
      <c r="D22" s="6" t="s">
        <v>207</v>
      </c>
      <c r="E22" s="6" t="s">
        <v>62</v>
      </c>
      <c r="F22" s="6" t="s">
        <v>215</v>
      </c>
      <c r="G22" s="7" t="s">
        <v>53</v>
      </c>
      <c r="H22" s="6" t="s">
        <v>216</v>
      </c>
      <c r="I22" s="8" t="s">
        <v>51</v>
      </c>
      <c r="J22" s="7" t="s">
        <v>52</v>
      </c>
      <c r="K22" s="8" t="s">
        <v>53</v>
      </c>
      <c r="L22" s="7" t="s">
        <v>65</v>
      </c>
      <c r="M22" s="7" t="s">
        <v>53</v>
      </c>
      <c r="N22" s="7" t="s">
        <v>49</v>
      </c>
      <c r="O22" s="5" t="s">
        <v>217</v>
      </c>
      <c r="P22" s="5" t="s">
        <v>218</v>
      </c>
      <c r="Q22" s="6" t="s">
        <v>68</v>
      </c>
      <c r="R22" s="7" t="s">
        <v>53</v>
      </c>
      <c r="S22" s="7" t="s">
        <v>49</v>
      </c>
      <c r="T22" s="7" t="s">
        <v>49</v>
      </c>
      <c r="U22" s="5"/>
      <c r="V22" s="5"/>
      <c r="W22" s="5"/>
      <c r="X22" s="9">
        <v>0.6</v>
      </c>
      <c r="Y22" s="9">
        <v>0.16</v>
      </c>
      <c r="Z22" s="9">
        <v>1.28</v>
      </c>
      <c r="AA22" s="5"/>
      <c r="AB22" s="9">
        <v>0.08</v>
      </c>
      <c r="AC22" s="7" t="s">
        <v>49</v>
      </c>
      <c r="AD22" s="7" t="s">
        <v>49</v>
      </c>
      <c r="AE22" s="10">
        <v>143</v>
      </c>
      <c r="AF22" s="7">
        <v>100</v>
      </c>
      <c r="AG22" s="11">
        <f t="shared" si="0"/>
        <v>143</v>
      </c>
      <c r="AH22" s="14">
        <v>2561000</v>
      </c>
      <c r="AI22" s="7" t="s">
        <v>53</v>
      </c>
      <c r="AJ22" s="7" t="s">
        <v>49</v>
      </c>
      <c r="AK22" s="7" t="s">
        <v>49</v>
      </c>
      <c r="AL22" s="7" t="s">
        <v>53</v>
      </c>
      <c r="AM22" s="7" t="s">
        <v>49</v>
      </c>
      <c r="AN22" s="12">
        <v>108887.27</v>
      </c>
      <c r="AO22" s="7" t="s">
        <v>49</v>
      </c>
      <c r="AP22" s="7" t="s">
        <v>53</v>
      </c>
      <c r="AQ22" s="7">
        <v>4</v>
      </c>
    </row>
    <row r="23" spans="1:43" ht="36" x14ac:dyDescent="0.3">
      <c r="A23" s="5" t="s">
        <v>219</v>
      </c>
      <c r="B23" s="6" t="s">
        <v>220</v>
      </c>
      <c r="C23" s="6" t="s">
        <v>221</v>
      </c>
      <c r="D23" s="6" t="s">
        <v>222</v>
      </c>
      <c r="E23" s="6" t="s">
        <v>223</v>
      </c>
      <c r="F23" s="6" t="s">
        <v>224</v>
      </c>
      <c r="G23" s="7" t="s">
        <v>53</v>
      </c>
      <c r="H23" s="6" t="s">
        <v>225</v>
      </c>
      <c r="I23" s="8" t="s">
        <v>51</v>
      </c>
      <c r="J23" s="7" t="s">
        <v>52</v>
      </c>
      <c r="K23" s="8" t="s">
        <v>53</v>
      </c>
      <c r="L23" s="7" t="s">
        <v>113</v>
      </c>
      <c r="M23" s="7" t="s">
        <v>53</v>
      </c>
      <c r="N23" s="7" t="s">
        <v>49</v>
      </c>
      <c r="O23" s="5" t="s">
        <v>226</v>
      </c>
      <c r="P23" s="5" t="s">
        <v>227</v>
      </c>
      <c r="Q23" s="6" t="s">
        <v>68</v>
      </c>
      <c r="R23" s="7" t="s">
        <v>49</v>
      </c>
      <c r="S23" s="7" t="s">
        <v>49</v>
      </c>
      <c r="T23" s="7" t="s">
        <v>49</v>
      </c>
      <c r="U23" s="5"/>
      <c r="V23" s="5"/>
      <c r="W23" s="9">
        <v>0.15</v>
      </c>
      <c r="X23" s="5"/>
      <c r="Y23" s="9">
        <v>0.68</v>
      </c>
      <c r="Z23" s="9">
        <v>0.82</v>
      </c>
      <c r="AA23" s="5"/>
      <c r="AB23" s="9">
        <v>1.61</v>
      </c>
      <c r="AC23" s="7" t="s">
        <v>49</v>
      </c>
      <c r="AD23" s="7" t="s">
        <v>49</v>
      </c>
      <c r="AE23" s="10">
        <v>110</v>
      </c>
      <c r="AF23" s="7">
        <v>100</v>
      </c>
      <c r="AG23" s="11">
        <f t="shared" si="0"/>
        <v>110</v>
      </c>
      <c r="AH23" s="9">
        <v>2047000</v>
      </c>
      <c r="AI23" s="7" t="s">
        <v>49</v>
      </c>
      <c r="AJ23" s="7" t="s">
        <v>49</v>
      </c>
      <c r="AK23" s="7" t="s">
        <v>53</v>
      </c>
      <c r="AL23" s="7" t="s">
        <v>49</v>
      </c>
      <c r="AM23" s="7" t="s">
        <v>49</v>
      </c>
      <c r="AN23" s="12">
        <v>120214.73</v>
      </c>
      <c r="AO23" s="7" t="s">
        <v>53</v>
      </c>
      <c r="AP23" s="7" t="s">
        <v>53</v>
      </c>
      <c r="AQ23" s="7">
        <v>25</v>
      </c>
    </row>
    <row r="24" spans="1:43" ht="36" x14ac:dyDescent="0.3">
      <c r="A24" s="5" t="s">
        <v>228</v>
      </c>
      <c r="B24" s="6" t="s">
        <v>229</v>
      </c>
      <c r="C24" s="6" t="s">
        <v>230</v>
      </c>
      <c r="D24" s="6" t="s">
        <v>222</v>
      </c>
      <c r="E24" s="6" t="s">
        <v>223</v>
      </c>
      <c r="F24" s="6" t="s">
        <v>231</v>
      </c>
      <c r="G24" s="7" t="s">
        <v>49</v>
      </c>
      <c r="H24" s="6" t="s">
        <v>232</v>
      </c>
      <c r="I24" s="8" t="s">
        <v>51</v>
      </c>
      <c r="J24" s="7" t="s">
        <v>52</v>
      </c>
      <c r="K24" s="8" t="s">
        <v>53</v>
      </c>
      <c r="L24" s="7" t="s">
        <v>77</v>
      </c>
      <c r="M24" s="7" t="s">
        <v>53</v>
      </c>
      <c r="N24" s="7" t="s">
        <v>49</v>
      </c>
      <c r="O24" s="5" t="s">
        <v>233</v>
      </c>
      <c r="P24" s="5" t="s">
        <v>234</v>
      </c>
      <c r="Q24" s="6" t="s">
        <v>68</v>
      </c>
      <c r="R24" s="7" t="s">
        <v>49</v>
      </c>
      <c r="S24" s="7" t="s">
        <v>49</v>
      </c>
      <c r="T24" s="7" t="s">
        <v>49</v>
      </c>
      <c r="U24" s="5"/>
      <c r="V24" s="5"/>
      <c r="W24" s="9">
        <v>0.28999999999999998</v>
      </c>
      <c r="X24" s="5"/>
      <c r="Y24" s="9">
        <v>0.19</v>
      </c>
      <c r="Z24" s="9">
        <v>0.91</v>
      </c>
      <c r="AA24" s="5"/>
      <c r="AB24" s="9">
        <v>1.05</v>
      </c>
      <c r="AC24" s="7" t="s">
        <v>49</v>
      </c>
      <c r="AD24" s="7" t="s">
        <v>49</v>
      </c>
      <c r="AE24" s="10">
        <v>110</v>
      </c>
      <c r="AF24" s="7">
        <v>100</v>
      </c>
      <c r="AG24" s="11">
        <f t="shared" si="0"/>
        <v>110</v>
      </c>
      <c r="AH24" s="9">
        <v>2561000</v>
      </c>
      <c r="AI24" s="7" t="s">
        <v>49</v>
      </c>
      <c r="AJ24" s="7" t="s">
        <v>49</v>
      </c>
      <c r="AK24" s="7" t="s">
        <v>53</v>
      </c>
      <c r="AL24" s="7" t="s">
        <v>53</v>
      </c>
      <c r="AM24" s="7" t="s">
        <v>49</v>
      </c>
      <c r="AN24" s="12">
        <v>123859.27</v>
      </c>
      <c r="AO24" s="7" t="s">
        <v>53</v>
      </c>
      <c r="AP24" s="7" t="s">
        <v>53</v>
      </c>
      <c r="AQ24" s="7">
        <v>20</v>
      </c>
    </row>
    <row r="25" spans="1:43" ht="24" x14ac:dyDescent="0.3">
      <c r="A25" s="5" t="s">
        <v>235</v>
      </c>
      <c r="B25" s="6" t="s">
        <v>236</v>
      </c>
      <c r="C25" s="6" t="s">
        <v>237</v>
      </c>
      <c r="D25" s="6" t="s">
        <v>222</v>
      </c>
      <c r="E25" s="6" t="s">
        <v>223</v>
      </c>
      <c r="F25" s="6" t="s">
        <v>238</v>
      </c>
      <c r="G25" s="7" t="s">
        <v>49</v>
      </c>
      <c r="H25" s="6" t="s">
        <v>232</v>
      </c>
      <c r="I25" s="8" t="s">
        <v>51</v>
      </c>
      <c r="J25" s="7" t="s">
        <v>52</v>
      </c>
      <c r="K25" s="8" t="s">
        <v>53</v>
      </c>
      <c r="L25" s="7" t="s">
        <v>54</v>
      </c>
      <c r="M25" s="7" t="s">
        <v>53</v>
      </c>
      <c r="N25" s="7" t="s">
        <v>49</v>
      </c>
      <c r="O25" s="5" t="s">
        <v>239</v>
      </c>
      <c r="P25" s="5" t="s">
        <v>240</v>
      </c>
      <c r="Q25" s="6" t="s">
        <v>68</v>
      </c>
      <c r="R25" s="7" t="s">
        <v>49</v>
      </c>
      <c r="S25" s="7" t="s">
        <v>49</v>
      </c>
      <c r="T25" s="7" t="s">
        <v>49</v>
      </c>
      <c r="U25" s="5"/>
      <c r="V25" s="5"/>
      <c r="W25" s="9">
        <v>0.66</v>
      </c>
      <c r="X25" s="5"/>
      <c r="Y25" s="9">
        <v>0.19</v>
      </c>
      <c r="Z25" s="9">
        <v>1.42</v>
      </c>
      <c r="AA25" s="5"/>
      <c r="AB25" s="9">
        <v>0.83</v>
      </c>
      <c r="AC25" s="7" t="s">
        <v>49</v>
      </c>
      <c r="AD25" s="7" t="s">
        <v>49</v>
      </c>
      <c r="AE25" s="10">
        <v>160</v>
      </c>
      <c r="AF25" s="7">
        <v>100</v>
      </c>
      <c r="AG25" s="11">
        <f t="shared" si="0"/>
        <v>160</v>
      </c>
      <c r="AH25" s="9">
        <v>2561000</v>
      </c>
      <c r="AI25" s="7" t="s">
        <v>49</v>
      </c>
      <c r="AJ25" s="7" t="s">
        <v>49</v>
      </c>
      <c r="AK25" s="7" t="s">
        <v>49</v>
      </c>
      <c r="AL25" s="7" t="s">
        <v>49</v>
      </c>
      <c r="AM25" s="7" t="s">
        <v>53</v>
      </c>
      <c r="AN25" s="12">
        <v>103400.38</v>
      </c>
      <c r="AO25" s="7" t="s">
        <v>53</v>
      </c>
      <c r="AP25" s="7" t="s">
        <v>53</v>
      </c>
      <c r="AQ25" s="7">
        <v>11</v>
      </c>
    </row>
    <row r="26" spans="1:43" ht="24" x14ac:dyDescent="0.3">
      <c r="A26" s="5" t="s">
        <v>241</v>
      </c>
      <c r="B26" s="6" t="s">
        <v>242</v>
      </c>
      <c r="C26" s="6" t="s">
        <v>243</v>
      </c>
      <c r="D26" s="6" t="s">
        <v>244</v>
      </c>
      <c r="E26" s="6" t="s">
        <v>245</v>
      </c>
      <c r="F26" s="6" t="s">
        <v>246</v>
      </c>
      <c r="G26" s="7" t="s">
        <v>53</v>
      </c>
      <c r="H26" s="6" t="s">
        <v>247</v>
      </c>
      <c r="I26" s="8" t="s">
        <v>51</v>
      </c>
      <c r="J26" s="7" t="s">
        <v>52</v>
      </c>
      <c r="K26" s="8" t="s">
        <v>53</v>
      </c>
      <c r="L26" s="7" t="s">
        <v>77</v>
      </c>
      <c r="M26" s="7" t="s">
        <v>53</v>
      </c>
      <c r="N26" s="7" t="s">
        <v>49</v>
      </c>
      <c r="O26" s="5" t="s">
        <v>248</v>
      </c>
      <c r="P26" s="5" t="s">
        <v>249</v>
      </c>
      <c r="Q26" s="6" t="s">
        <v>68</v>
      </c>
      <c r="R26" s="7" t="s">
        <v>49</v>
      </c>
      <c r="S26" s="7" t="s">
        <v>49</v>
      </c>
      <c r="T26" s="7" t="s">
        <v>49</v>
      </c>
      <c r="U26" s="9">
        <v>0.02</v>
      </c>
      <c r="V26" s="9"/>
      <c r="W26" s="5"/>
      <c r="X26" s="5"/>
      <c r="Y26" s="9">
        <v>0.2</v>
      </c>
      <c r="Z26" s="9">
        <v>0.19</v>
      </c>
      <c r="AA26" s="5"/>
      <c r="AB26" s="9">
        <v>0.36</v>
      </c>
      <c r="AC26" s="7" t="s">
        <v>49</v>
      </c>
      <c r="AD26" s="7" t="s">
        <v>49</v>
      </c>
      <c r="AE26" s="10">
        <v>79</v>
      </c>
      <c r="AF26" s="7">
        <v>100</v>
      </c>
      <c r="AG26" s="11">
        <f t="shared" si="0"/>
        <v>79</v>
      </c>
      <c r="AH26" s="14">
        <v>1915585</v>
      </c>
      <c r="AI26" s="7" t="s">
        <v>53</v>
      </c>
      <c r="AJ26" s="7" t="s">
        <v>49</v>
      </c>
      <c r="AK26" s="7" t="s">
        <v>49</v>
      </c>
      <c r="AL26" s="7" t="s">
        <v>53</v>
      </c>
      <c r="AM26" s="7" t="s">
        <v>49</v>
      </c>
      <c r="AN26" s="12">
        <v>128998.89</v>
      </c>
      <c r="AO26" s="7" t="s">
        <v>49</v>
      </c>
      <c r="AP26" s="7" t="s">
        <v>53</v>
      </c>
      <c r="AQ26" s="7">
        <v>16</v>
      </c>
    </row>
    <row r="27" spans="1:43" ht="36" x14ac:dyDescent="0.3">
      <c r="A27" s="5" t="s">
        <v>250</v>
      </c>
      <c r="B27" s="6" t="s">
        <v>251</v>
      </c>
      <c r="C27" s="6" t="s">
        <v>252</v>
      </c>
      <c r="D27" s="6" t="s">
        <v>253</v>
      </c>
      <c r="E27" s="6" t="s">
        <v>254</v>
      </c>
      <c r="F27" s="6" t="s">
        <v>255</v>
      </c>
      <c r="G27" s="7" t="s">
        <v>53</v>
      </c>
      <c r="H27" s="6" t="s">
        <v>256</v>
      </c>
      <c r="I27" s="8" t="s">
        <v>51</v>
      </c>
      <c r="J27" s="7" t="s">
        <v>52</v>
      </c>
      <c r="K27" s="8" t="s">
        <v>53</v>
      </c>
      <c r="L27" s="7" t="s">
        <v>77</v>
      </c>
      <c r="M27" s="7" t="s">
        <v>53</v>
      </c>
      <c r="N27" s="7" t="s">
        <v>49</v>
      </c>
      <c r="O27" s="5" t="s">
        <v>257</v>
      </c>
      <c r="P27" s="5" t="s">
        <v>258</v>
      </c>
      <c r="Q27" s="6" t="s">
        <v>68</v>
      </c>
      <c r="R27" s="7" t="s">
        <v>49</v>
      </c>
      <c r="S27" s="7" t="s">
        <v>49</v>
      </c>
      <c r="T27" s="7" t="s">
        <v>49</v>
      </c>
      <c r="U27" s="5"/>
      <c r="V27" s="5"/>
      <c r="W27" s="5"/>
      <c r="X27" s="9">
        <v>0.53</v>
      </c>
      <c r="Y27" s="9">
        <v>0.79</v>
      </c>
      <c r="Z27" s="9">
        <v>0.66</v>
      </c>
      <c r="AA27" s="5"/>
      <c r="AB27" s="9">
        <v>0.31</v>
      </c>
      <c r="AC27" s="7" t="s">
        <v>49</v>
      </c>
      <c r="AD27" s="7" t="s">
        <v>49</v>
      </c>
      <c r="AE27" s="10">
        <v>80</v>
      </c>
      <c r="AF27" s="7">
        <v>100</v>
      </c>
      <c r="AG27" s="11">
        <f t="shared" si="0"/>
        <v>80</v>
      </c>
      <c r="AH27" s="14">
        <v>1880000</v>
      </c>
      <c r="AI27" s="7" t="s">
        <v>53</v>
      </c>
      <c r="AJ27" s="7" t="s">
        <v>49</v>
      </c>
      <c r="AK27" s="7" t="s">
        <v>49</v>
      </c>
      <c r="AL27" s="7" t="s">
        <v>53</v>
      </c>
      <c r="AM27" s="7" t="s">
        <v>49</v>
      </c>
      <c r="AN27" s="12">
        <v>125020</v>
      </c>
      <c r="AO27" s="7" t="s">
        <v>49</v>
      </c>
      <c r="AP27" s="7" t="s">
        <v>53</v>
      </c>
      <c r="AQ27" s="7">
        <v>6</v>
      </c>
    </row>
    <row r="28" spans="1:43" ht="36" x14ac:dyDescent="0.3">
      <c r="A28" s="5" t="s">
        <v>259</v>
      </c>
      <c r="B28" s="6" t="s">
        <v>260</v>
      </c>
      <c r="C28" s="6" t="s">
        <v>261</v>
      </c>
      <c r="D28" s="6" t="s">
        <v>244</v>
      </c>
      <c r="E28" s="6" t="s">
        <v>245</v>
      </c>
      <c r="F28" s="6" t="s">
        <v>262</v>
      </c>
      <c r="G28" s="7" t="s">
        <v>49</v>
      </c>
      <c r="H28" s="6" t="s">
        <v>263</v>
      </c>
      <c r="I28" s="8" t="s">
        <v>51</v>
      </c>
      <c r="J28" s="7" t="s">
        <v>52</v>
      </c>
      <c r="K28" s="8" t="s">
        <v>53</v>
      </c>
      <c r="L28" s="7" t="s">
        <v>113</v>
      </c>
      <c r="M28" s="7" t="s">
        <v>53</v>
      </c>
      <c r="N28" s="7" t="s">
        <v>49</v>
      </c>
      <c r="O28" s="5" t="s">
        <v>264</v>
      </c>
      <c r="P28" s="5" t="s">
        <v>265</v>
      </c>
      <c r="Q28" s="6" t="s">
        <v>68</v>
      </c>
      <c r="R28" s="7" t="s">
        <v>49</v>
      </c>
      <c r="S28" s="7" t="s">
        <v>49</v>
      </c>
      <c r="T28" s="7" t="s">
        <v>49</v>
      </c>
      <c r="U28" s="5"/>
      <c r="V28" s="5">
        <v>0.6</v>
      </c>
      <c r="W28" s="5"/>
      <c r="X28" s="5"/>
      <c r="Y28" s="9">
        <v>0.09</v>
      </c>
      <c r="Z28" s="9">
        <v>0.72</v>
      </c>
      <c r="AA28" s="5"/>
      <c r="AB28" s="9">
        <v>0.76</v>
      </c>
      <c r="AC28" s="7" t="s">
        <v>49</v>
      </c>
      <c r="AD28" s="7" t="s">
        <v>49</v>
      </c>
      <c r="AE28" s="10">
        <v>76</v>
      </c>
      <c r="AF28" s="7">
        <v>100</v>
      </c>
      <c r="AG28" s="11">
        <f t="shared" si="0"/>
        <v>76</v>
      </c>
      <c r="AH28" s="14">
        <v>1517634</v>
      </c>
      <c r="AI28" s="7" t="s">
        <v>53</v>
      </c>
      <c r="AJ28" s="7" t="s">
        <v>49</v>
      </c>
      <c r="AK28" s="7" t="s">
        <v>53</v>
      </c>
      <c r="AL28" s="7" t="s">
        <v>49</v>
      </c>
      <c r="AM28" s="7" t="s">
        <v>53</v>
      </c>
      <c r="AN28" s="12">
        <v>128998.89</v>
      </c>
      <c r="AO28" s="7" t="s">
        <v>53</v>
      </c>
      <c r="AP28" s="7" t="s">
        <v>53</v>
      </c>
      <c r="AQ28" s="7">
        <v>18</v>
      </c>
    </row>
    <row r="29" spans="1:43" ht="36" x14ac:dyDescent="0.3">
      <c r="A29" s="5" t="s">
        <v>266</v>
      </c>
      <c r="B29" s="6" t="s">
        <v>267</v>
      </c>
      <c r="C29" s="6" t="s">
        <v>268</v>
      </c>
      <c r="D29" s="6" t="s">
        <v>253</v>
      </c>
      <c r="E29" s="6" t="s">
        <v>254</v>
      </c>
      <c r="F29" s="6" t="s">
        <v>269</v>
      </c>
      <c r="G29" s="7" t="s">
        <v>53</v>
      </c>
      <c r="H29" s="6" t="s">
        <v>270</v>
      </c>
      <c r="I29" s="8" t="s">
        <v>76</v>
      </c>
      <c r="J29" s="7" t="s">
        <v>52</v>
      </c>
      <c r="K29" s="8" t="s">
        <v>53</v>
      </c>
      <c r="L29" s="7" t="s">
        <v>77</v>
      </c>
      <c r="M29" s="7" t="s">
        <v>53</v>
      </c>
      <c r="N29" s="7" t="s">
        <v>49</v>
      </c>
      <c r="O29" s="5" t="s">
        <v>271</v>
      </c>
      <c r="P29" s="5" t="s">
        <v>272</v>
      </c>
      <c r="Q29" s="6" t="s">
        <v>68</v>
      </c>
      <c r="R29" s="7" t="s">
        <v>49</v>
      </c>
      <c r="S29" s="7" t="s">
        <v>49</v>
      </c>
      <c r="T29" s="7" t="s">
        <v>49</v>
      </c>
      <c r="U29" s="5"/>
      <c r="V29" s="5"/>
      <c r="W29" s="5"/>
      <c r="X29" s="9">
        <v>0.67</v>
      </c>
      <c r="Y29" s="9">
        <v>0.69</v>
      </c>
      <c r="Z29" s="9">
        <v>0.72</v>
      </c>
      <c r="AA29" s="9">
        <v>0.69</v>
      </c>
      <c r="AB29" s="5"/>
      <c r="AC29" s="7" t="s">
        <v>49</v>
      </c>
      <c r="AD29" s="7" t="s">
        <v>49</v>
      </c>
      <c r="AE29" s="10">
        <v>120</v>
      </c>
      <c r="AF29" s="7">
        <v>100</v>
      </c>
      <c r="AG29" s="11">
        <f t="shared" si="0"/>
        <v>120</v>
      </c>
      <c r="AH29" s="14">
        <v>2561000</v>
      </c>
      <c r="AI29" s="7" t="s">
        <v>53</v>
      </c>
      <c r="AJ29" s="7" t="s">
        <v>49</v>
      </c>
      <c r="AK29" s="7" t="s">
        <v>49</v>
      </c>
      <c r="AL29" s="7" t="s">
        <v>53</v>
      </c>
      <c r="AM29" s="7" t="s">
        <v>49</v>
      </c>
      <c r="AN29" s="12">
        <v>113537.67</v>
      </c>
      <c r="AO29" s="7" t="s">
        <v>49</v>
      </c>
      <c r="AP29" s="7" t="s">
        <v>53</v>
      </c>
      <c r="AQ29" s="7">
        <v>7</v>
      </c>
    </row>
    <row r="30" spans="1:43" ht="48" x14ac:dyDescent="0.3">
      <c r="A30" s="5" t="s">
        <v>273</v>
      </c>
      <c r="B30" s="6" t="s">
        <v>274</v>
      </c>
      <c r="C30" s="6" t="s">
        <v>275</v>
      </c>
      <c r="D30" s="6" t="s">
        <v>276</v>
      </c>
      <c r="E30" s="6" t="s">
        <v>62</v>
      </c>
      <c r="F30" s="6" t="s">
        <v>277</v>
      </c>
      <c r="G30" s="7" t="s">
        <v>53</v>
      </c>
      <c r="H30" s="6" t="s">
        <v>278</v>
      </c>
      <c r="I30" s="8" t="s">
        <v>76</v>
      </c>
      <c r="J30" s="7" t="s">
        <v>52</v>
      </c>
      <c r="K30" s="8" t="s">
        <v>53</v>
      </c>
      <c r="L30" s="7" t="s">
        <v>65</v>
      </c>
      <c r="M30" s="7" t="s">
        <v>53</v>
      </c>
      <c r="N30" s="7" t="s">
        <v>49</v>
      </c>
      <c r="O30" s="5" t="s">
        <v>279</v>
      </c>
      <c r="P30" s="5" t="s">
        <v>280</v>
      </c>
      <c r="Q30" s="6" t="s">
        <v>68</v>
      </c>
      <c r="R30" s="7" t="s">
        <v>49</v>
      </c>
      <c r="S30" s="7" t="s">
        <v>49</v>
      </c>
      <c r="T30" s="7" t="s">
        <v>49</v>
      </c>
      <c r="U30" s="5"/>
      <c r="V30" s="5"/>
      <c r="W30" s="9">
        <v>0.28999999999999998</v>
      </c>
      <c r="X30" s="5"/>
      <c r="Y30" s="9">
        <v>0.28999999999999998</v>
      </c>
      <c r="Z30" s="9">
        <v>0.34</v>
      </c>
      <c r="AA30" s="9">
        <v>0.28999999999999998</v>
      </c>
      <c r="AB30" s="5"/>
      <c r="AC30" s="7" t="s">
        <v>49</v>
      </c>
      <c r="AD30" s="7" t="s">
        <v>49</v>
      </c>
      <c r="AE30" s="10">
        <v>76</v>
      </c>
      <c r="AF30" s="7">
        <v>100</v>
      </c>
      <c r="AG30" s="11">
        <f t="shared" si="0"/>
        <v>76</v>
      </c>
      <c r="AH30" s="14">
        <v>1600000</v>
      </c>
      <c r="AI30" s="7" t="s">
        <v>49</v>
      </c>
      <c r="AJ30" s="7" t="s">
        <v>49</v>
      </c>
      <c r="AK30" s="7" t="s">
        <v>53</v>
      </c>
      <c r="AL30" s="7" t="s">
        <v>49</v>
      </c>
      <c r="AM30" s="7" t="s">
        <v>49</v>
      </c>
      <c r="AN30" s="12">
        <v>128000</v>
      </c>
      <c r="AO30" s="7" t="s">
        <v>49</v>
      </c>
      <c r="AP30" s="7" t="s">
        <v>53</v>
      </c>
      <c r="AQ30" s="7">
        <v>13</v>
      </c>
    </row>
  </sheetData>
  <pageMargins left="0.7" right="0.7" top="0.75" bottom="0.75" header="0.3" footer="0.3"/>
  <pageSetup paperSize="5" pageOrder="overThenDown" orientation="landscape" verticalDpi="0" r:id="rId1"/>
  <headerFooter>
    <oddHeader>&amp;CRFA 2017-112 Application Submitted Report
(subject to further verification and review)&amp;R12/18/17</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 posting</vt:lpstr>
      <vt:lpstr>'for posting'!Print_Titles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dcterms:created xsi:type="dcterms:W3CDTF">2018-01-04T16:57:24Z</dcterms:created>
  <dcterms:modified xsi:type="dcterms:W3CDTF">2018-01-04T18:54:11Z</dcterms:modified>
</cp:coreProperties>
</file>