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Combined Cycle/2018 Rules and RFAs/Applications invited to enter CU/"/>
    </mc:Choice>
  </mc:AlternateContent>
  <bookViews>
    <workbookView xWindow="0" yWindow="0" windowWidth="21570" windowHeight="10215"/>
  </bookViews>
  <sheets>
    <sheet name="All Applications" sheetId="1" r:id="rId1"/>
  </sheets>
  <definedNames>
    <definedName name="_xlnm.Print_Area" localSheetId="0">'All Applications'!$A$1:$U$11</definedName>
    <definedName name="_xlnm.Print_Titles" localSheetId="0">'All Applications'!$A:$A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" i="1" l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<sst xmlns="http://schemas.openxmlformats.org/spreadsheetml/2006/main" count="127" uniqueCount="61">
  <si>
    <t>Application Number</t>
  </si>
  <si>
    <t>Name of Development</t>
  </si>
  <si>
    <t>County</t>
  </si>
  <si>
    <t>Name of Authorized Principal Representative</t>
  </si>
  <si>
    <t>Name of Developers</t>
  </si>
  <si>
    <t>Demo. Commitment</t>
  </si>
  <si>
    <t>Total Units</t>
  </si>
  <si>
    <t>HC Funding Amount</t>
  </si>
  <si>
    <t>Eligible For Funding?</t>
  </si>
  <si>
    <t>Development is in Broward County or Pinellas County and serves the Family Demographic Commitment, and qualifies for the Geographic Area of Opportunity Funding Goal</t>
  </si>
  <si>
    <t>Qualifies as a Local Government Area of Opportunity</t>
  </si>
  <si>
    <t>Total Points</t>
  </si>
  <si>
    <t>Proximity Funding Preference</t>
  </si>
  <si>
    <t xml:space="preserve">Per Unit Construction Funding Preference 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</si>
  <si>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</si>
  <si>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</si>
  <si>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</si>
  <si>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</si>
  <si>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</si>
  <si>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Florida Job Creation Preference</t>
  </si>
  <si>
    <t>Lottery Number</t>
  </si>
  <si>
    <t>Pinellas</t>
  </si>
  <si>
    <t>F</t>
  </si>
  <si>
    <t>Y</t>
  </si>
  <si>
    <t>N</t>
  </si>
  <si>
    <t>NC</t>
  </si>
  <si>
    <t>A</t>
  </si>
  <si>
    <t>Orange</t>
  </si>
  <si>
    <t>E, Non-ALF</t>
  </si>
  <si>
    <t>Jonathan L. Wolf</t>
  </si>
  <si>
    <t>Palm Beach</t>
  </si>
  <si>
    <t>2019-111C</t>
  </si>
  <si>
    <t>Fiori Village</t>
  </si>
  <si>
    <t>Broward</t>
  </si>
  <si>
    <t>Matthew A. Rieger</t>
  </si>
  <si>
    <t>HTG Fiori Developer, LLC</t>
  </si>
  <si>
    <t>2019-114C</t>
  </si>
  <si>
    <t>Avery Commons</t>
  </si>
  <si>
    <t>Shawn Wilson</t>
  </si>
  <si>
    <t>Blue Sky Communities LLC</t>
  </si>
  <si>
    <t>2019-116C</t>
  </si>
  <si>
    <t>WRDG T3B</t>
  </si>
  <si>
    <t>Hillsborough</t>
  </si>
  <si>
    <t>Jerome Ryans</t>
  </si>
  <si>
    <t>WRDG T3B Developer, LLC</t>
  </si>
  <si>
    <t>2019-117C</t>
  </si>
  <si>
    <t>Banyan Station</t>
  </si>
  <si>
    <t>HTG Banyan Developer, LLC</t>
  </si>
  <si>
    <t>James R. Hoover</t>
  </si>
  <si>
    <t>TVC Development, Inc.</t>
  </si>
  <si>
    <t>2019-119C</t>
  </si>
  <si>
    <t>Poinciana Crossing</t>
  </si>
  <si>
    <t>Kenneth Naylor</t>
  </si>
  <si>
    <t>APC Poinciana Crossing Development, LLC; HEF Development LLC</t>
  </si>
  <si>
    <t>Duval</t>
  </si>
  <si>
    <t>2019-121C</t>
  </si>
  <si>
    <t>Lofts at Brooklyn</t>
  </si>
  <si>
    <t>2019-123C</t>
  </si>
  <si>
    <t>Hawthorne Park</t>
  </si>
  <si>
    <t>Hawthorne Park Developer, LLC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</si>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</sst>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4" fontId="2" fillId="0" borderId="0" xfId="2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0" xfId="2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4" fontId="2" fillId="0" borderId="0" xfId="2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Fill="1" applyBorder="1" applyAlignment="1">
      <alignment horizontal="center" vertical="center"/>
    </xf>
    <xf numFmtId="43" fontId="6" fillId="0" borderId="3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>
      <alignment horizontal="center" vertical="center"/>
    </xf>
    <xf numFmtId="43" fontId="6" fillId="0" borderId="1" xfId="1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ColWidth="9.28515625" defaultRowHeight="12" x14ac:dyDescent="0.2"/>
  <cols>
    <col min="1" max="1" width="10" style="31" bestFit="1" customWidth="1"/>
    <col min="2" max="2" width="22.7109375" style="32" customWidth="1"/>
    <col min="3" max="3" width="11.42578125" style="31" bestFit="1" customWidth="1"/>
    <col min="4" max="4" width="15.28515625" style="31" customWidth="1"/>
    <col min="5" max="5" width="20.42578125" style="31" customWidth="1"/>
    <col min="6" max="6" width="11.28515625" style="33" customWidth="1"/>
    <col min="7" max="7" width="5" style="33" customWidth="1"/>
    <col min="8" max="8" width="15.85546875" style="34" customWidth="1"/>
    <col min="9" max="9" width="8.7109375" style="24" bestFit="1" customWidth="1"/>
    <col min="10" max="10" width="25.140625" style="24" customWidth="1"/>
    <col min="11" max="11" width="12.28515625" style="24" customWidth="1"/>
    <col min="12" max="12" width="6.42578125" style="24" customWidth="1"/>
    <col min="13" max="13" width="8.7109375" style="24" customWidth="1"/>
    <col min="14" max="14" width="12.140625" style="24" customWidth="1"/>
    <col min="15" max="15" width="12.5703125" style="24" customWidth="1"/>
    <col min="16" max="16" width="11.28515625" style="24" hidden="1" customWidth="1"/>
    <col min="17" max="17" width="10.42578125" style="24" hidden="1" customWidth="1"/>
    <col min="18" max="18" width="12" style="24" customWidth="1"/>
    <col min="19" max="19" width="11" style="24" customWidth="1"/>
    <col min="20" max="20" width="9.7109375" style="24" customWidth="1"/>
    <col min="21" max="21" width="8.5703125" style="35" customWidth="1"/>
    <col min="22" max="16384" width="9.28515625" style="24"/>
  </cols>
  <sheetData>
    <row r="1" spans="1:23" s="4" customFormat="1" hidden="1" x14ac:dyDescent="0.2">
      <c r="A1" s="36"/>
      <c r="B1" s="36"/>
      <c r="C1" s="1"/>
      <c r="D1" s="2"/>
      <c r="E1" s="1"/>
      <c r="F1" s="1"/>
      <c r="G1" s="1"/>
      <c r="H1" s="3"/>
      <c r="O1" s="5"/>
      <c r="P1" s="5"/>
      <c r="U1" s="6"/>
    </row>
    <row r="2" spans="1:23" s="4" customFormat="1" hidden="1" x14ac:dyDescent="0.2">
      <c r="A2" s="36"/>
      <c r="B2" s="36"/>
      <c r="C2" s="1"/>
      <c r="D2" s="7"/>
      <c r="E2" s="1"/>
      <c r="F2" s="8"/>
      <c r="G2" s="8"/>
      <c r="H2" s="9"/>
      <c r="I2" s="10"/>
      <c r="J2" s="10"/>
      <c r="K2" s="10"/>
      <c r="L2" s="10"/>
      <c r="M2" s="10"/>
      <c r="O2" s="6"/>
      <c r="P2" s="6"/>
      <c r="Q2" s="11"/>
      <c r="R2" s="11"/>
      <c r="W2" s="6"/>
    </row>
    <row r="3" spans="1:23" s="16" customFormat="1" ht="78.599999999999994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  <c r="I3" s="12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2" t="s">
        <v>13</v>
      </c>
      <c r="O3" s="12" t="s">
        <v>14</v>
      </c>
      <c r="P3" s="12" t="s">
        <v>15</v>
      </c>
      <c r="Q3" s="15" t="s">
        <v>16</v>
      </c>
      <c r="R3" s="12" t="s">
        <v>17</v>
      </c>
      <c r="S3" s="12" t="s">
        <v>18</v>
      </c>
      <c r="T3" s="12" t="s">
        <v>19</v>
      </c>
      <c r="U3" s="12" t="s">
        <v>20</v>
      </c>
    </row>
    <row r="4" spans="1:23" ht="24" customHeight="1" x14ac:dyDescent="0.2">
      <c r="A4" s="17" t="s">
        <v>60</v>
      </c>
      <c r="B4" s="18"/>
      <c r="C4" s="18"/>
      <c r="D4" s="18"/>
      <c r="E4" s="18"/>
      <c r="F4" s="19"/>
      <c r="G4" s="19"/>
      <c r="H4" s="20"/>
      <c r="I4" s="21"/>
      <c r="J4" s="21"/>
      <c r="K4" s="21"/>
      <c r="L4" s="21"/>
      <c r="M4" s="21"/>
      <c r="N4" s="21"/>
      <c r="O4" s="21"/>
      <c r="P4" s="19"/>
      <c r="Q4" s="22"/>
      <c r="R4" s="23"/>
      <c r="S4" s="21"/>
      <c r="T4" s="21"/>
      <c r="U4" s="19"/>
    </row>
    <row r="5" spans="1:23" ht="24" customHeight="1" x14ac:dyDescent="0.2">
      <c r="A5" s="25" t="s">
        <v>31</v>
      </c>
      <c r="B5" s="26" t="s">
        <v>32</v>
      </c>
      <c r="C5" s="26" t="s">
        <v>33</v>
      </c>
      <c r="D5" s="26" t="s">
        <v>34</v>
      </c>
      <c r="E5" s="26" t="s">
        <v>35</v>
      </c>
      <c r="F5" s="25" t="s">
        <v>22</v>
      </c>
      <c r="G5" s="25">
        <v>96</v>
      </c>
      <c r="H5" s="27">
        <v>2779771</v>
      </c>
      <c r="I5" s="28" t="s">
        <v>23</v>
      </c>
      <c r="J5" s="28" t="s">
        <v>23</v>
      </c>
      <c r="K5" s="28" t="s">
        <v>24</v>
      </c>
      <c r="L5" s="28">
        <v>10</v>
      </c>
      <c r="M5" s="28" t="s">
        <v>23</v>
      </c>
      <c r="N5" s="28" t="s">
        <v>23</v>
      </c>
      <c r="O5" s="28" t="s">
        <v>23</v>
      </c>
      <c r="P5" s="25" t="s">
        <v>25</v>
      </c>
      <c r="Q5" s="29" t="str">
        <f t="shared" ref="Q5:Q11" si="0">IF(OR(P5="R",P5="A/R"),"R","NC")</f>
        <v>NC</v>
      </c>
      <c r="R5" s="30">
        <v>148794.09</v>
      </c>
      <c r="S5" s="28" t="s">
        <v>26</v>
      </c>
      <c r="T5" s="28" t="s">
        <v>23</v>
      </c>
      <c r="U5" s="25">
        <v>21</v>
      </c>
    </row>
    <row r="6" spans="1:23" ht="24" customHeight="1" x14ac:dyDescent="0.2">
      <c r="A6" s="25" t="s">
        <v>36</v>
      </c>
      <c r="B6" s="26" t="s">
        <v>37</v>
      </c>
      <c r="C6" s="26" t="s">
        <v>21</v>
      </c>
      <c r="D6" s="26" t="s">
        <v>38</v>
      </c>
      <c r="E6" s="26" t="s">
        <v>39</v>
      </c>
      <c r="F6" s="25" t="s">
        <v>22</v>
      </c>
      <c r="G6" s="25">
        <v>65</v>
      </c>
      <c r="H6" s="27">
        <v>1375000</v>
      </c>
      <c r="I6" s="28" t="s">
        <v>23</v>
      </c>
      <c r="J6" s="28" t="s">
        <v>23</v>
      </c>
      <c r="K6" s="28" t="s">
        <v>24</v>
      </c>
      <c r="L6" s="28">
        <v>10</v>
      </c>
      <c r="M6" s="28" t="s">
        <v>23</v>
      </c>
      <c r="N6" s="28" t="s">
        <v>23</v>
      </c>
      <c r="O6" s="28" t="s">
        <v>23</v>
      </c>
      <c r="P6" s="25" t="s">
        <v>25</v>
      </c>
      <c r="Q6" s="29" t="str">
        <f t="shared" si="0"/>
        <v>NC</v>
      </c>
      <c r="R6" s="30">
        <v>146153.85</v>
      </c>
      <c r="S6" s="28" t="s">
        <v>26</v>
      </c>
      <c r="T6" s="28" t="s">
        <v>23</v>
      </c>
      <c r="U6" s="25">
        <v>11</v>
      </c>
    </row>
    <row r="7" spans="1:23" ht="24" customHeight="1" x14ac:dyDescent="0.2">
      <c r="A7" s="25" t="s">
        <v>40</v>
      </c>
      <c r="B7" s="26" t="s">
        <v>41</v>
      </c>
      <c r="C7" s="26" t="s">
        <v>42</v>
      </c>
      <c r="D7" s="26" t="s">
        <v>43</v>
      </c>
      <c r="E7" s="26" t="s">
        <v>44</v>
      </c>
      <c r="F7" s="25" t="s">
        <v>22</v>
      </c>
      <c r="G7" s="25">
        <v>130</v>
      </c>
      <c r="H7" s="27">
        <v>2375000</v>
      </c>
      <c r="I7" s="28" t="s">
        <v>23</v>
      </c>
      <c r="J7" s="28" t="s">
        <v>24</v>
      </c>
      <c r="K7" s="28" t="s">
        <v>23</v>
      </c>
      <c r="L7" s="28">
        <v>10</v>
      </c>
      <c r="M7" s="28" t="s">
        <v>23</v>
      </c>
      <c r="N7" s="28" t="s">
        <v>23</v>
      </c>
      <c r="O7" s="28" t="s">
        <v>23</v>
      </c>
      <c r="P7" s="25" t="s">
        <v>25</v>
      </c>
      <c r="Q7" s="29" t="str">
        <f t="shared" si="0"/>
        <v>NC</v>
      </c>
      <c r="R7" s="30">
        <v>138057.26</v>
      </c>
      <c r="S7" s="28" t="s">
        <v>26</v>
      </c>
      <c r="T7" s="28" t="s">
        <v>23</v>
      </c>
      <c r="U7" s="25">
        <v>10</v>
      </c>
    </row>
    <row r="8" spans="1:23" ht="24" customHeight="1" x14ac:dyDescent="0.2">
      <c r="A8" s="25" t="s">
        <v>45</v>
      </c>
      <c r="B8" s="26" t="s">
        <v>46</v>
      </c>
      <c r="C8" s="26" t="s">
        <v>30</v>
      </c>
      <c r="D8" s="26" t="s">
        <v>34</v>
      </c>
      <c r="E8" s="26" t="s">
        <v>47</v>
      </c>
      <c r="F8" s="25" t="s">
        <v>22</v>
      </c>
      <c r="G8" s="25">
        <v>94</v>
      </c>
      <c r="H8" s="27">
        <v>2374993</v>
      </c>
      <c r="I8" s="28" t="s">
        <v>23</v>
      </c>
      <c r="J8" s="28" t="s">
        <v>24</v>
      </c>
      <c r="K8" s="28" t="s">
        <v>24</v>
      </c>
      <c r="L8" s="28">
        <v>10</v>
      </c>
      <c r="M8" s="28" t="s">
        <v>23</v>
      </c>
      <c r="N8" s="28" t="s">
        <v>23</v>
      </c>
      <c r="O8" s="28" t="s">
        <v>23</v>
      </c>
      <c r="P8" s="25" t="s">
        <v>25</v>
      </c>
      <c r="Q8" s="29" t="str">
        <f t="shared" si="0"/>
        <v>NC</v>
      </c>
      <c r="R8" s="30">
        <v>152743.75</v>
      </c>
      <c r="S8" s="28" t="s">
        <v>26</v>
      </c>
      <c r="T8" s="28" t="s">
        <v>23</v>
      </c>
      <c r="U8" s="25">
        <v>8</v>
      </c>
    </row>
    <row r="9" spans="1:23" ht="24" customHeight="1" x14ac:dyDescent="0.2">
      <c r="A9" s="25" t="s">
        <v>50</v>
      </c>
      <c r="B9" s="26" t="s">
        <v>51</v>
      </c>
      <c r="C9" s="26" t="s">
        <v>33</v>
      </c>
      <c r="D9" s="26" t="s">
        <v>52</v>
      </c>
      <c r="E9" s="26" t="s">
        <v>53</v>
      </c>
      <c r="F9" s="25" t="s">
        <v>22</v>
      </c>
      <c r="G9" s="25">
        <v>113</v>
      </c>
      <c r="H9" s="27">
        <v>2882000</v>
      </c>
      <c r="I9" s="28" t="s">
        <v>23</v>
      </c>
      <c r="J9" s="28" t="s">
        <v>24</v>
      </c>
      <c r="K9" s="28" t="s">
        <v>24</v>
      </c>
      <c r="L9" s="28">
        <v>10</v>
      </c>
      <c r="M9" s="28" t="s">
        <v>23</v>
      </c>
      <c r="N9" s="28" t="s">
        <v>23</v>
      </c>
      <c r="O9" s="28" t="s">
        <v>23</v>
      </c>
      <c r="P9" s="25" t="s">
        <v>25</v>
      </c>
      <c r="Q9" s="29" t="str">
        <f t="shared" si="0"/>
        <v>NC</v>
      </c>
      <c r="R9" s="30">
        <v>141043.32999999999</v>
      </c>
      <c r="S9" s="28" t="s">
        <v>26</v>
      </c>
      <c r="T9" s="28" t="s">
        <v>23</v>
      </c>
      <c r="U9" s="25">
        <v>4</v>
      </c>
    </row>
    <row r="10" spans="1:23" ht="24" customHeight="1" x14ac:dyDescent="0.2">
      <c r="A10" s="25" t="s">
        <v>55</v>
      </c>
      <c r="B10" s="26" t="s">
        <v>56</v>
      </c>
      <c r="C10" s="26" t="s">
        <v>54</v>
      </c>
      <c r="D10" s="26" t="s">
        <v>48</v>
      </c>
      <c r="E10" s="26" t="s">
        <v>49</v>
      </c>
      <c r="F10" s="25" t="s">
        <v>22</v>
      </c>
      <c r="G10" s="25">
        <v>133</v>
      </c>
      <c r="H10" s="27">
        <v>1868000</v>
      </c>
      <c r="I10" s="28" t="s">
        <v>23</v>
      </c>
      <c r="J10" s="28" t="s">
        <v>24</v>
      </c>
      <c r="K10" s="28" t="s">
        <v>23</v>
      </c>
      <c r="L10" s="28">
        <v>10</v>
      </c>
      <c r="M10" s="28" t="s">
        <v>23</v>
      </c>
      <c r="N10" s="28" t="s">
        <v>23</v>
      </c>
      <c r="O10" s="28" t="s">
        <v>23</v>
      </c>
      <c r="P10" s="25" t="s">
        <v>25</v>
      </c>
      <c r="Q10" s="29" t="str">
        <f t="shared" si="0"/>
        <v>NC</v>
      </c>
      <c r="R10" s="30">
        <v>161327.26999999999</v>
      </c>
      <c r="S10" s="28" t="s">
        <v>26</v>
      </c>
      <c r="T10" s="28" t="s">
        <v>23</v>
      </c>
      <c r="U10" s="25">
        <v>14</v>
      </c>
    </row>
    <row r="11" spans="1:23" ht="24" customHeight="1" x14ac:dyDescent="0.2">
      <c r="A11" s="25" t="s">
        <v>57</v>
      </c>
      <c r="B11" s="26" t="s">
        <v>58</v>
      </c>
      <c r="C11" s="26" t="s">
        <v>27</v>
      </c>
      <c r="D11" s="26" t="s">
        <v>29</v>
      </c>
      <c r="E11" s="26" t="s">
        <v>59</v>
      </c>
      <c r="F11" s="25" t="s">
        <v>28</v>
      </c>
      <c r="G11" s="25">
        <v>120</v>
      </c>
      <c r="H11" s="27">
        <v>2300000</v>
      </c>
      <c r="I11" s="28" t="s">
        <v>23</v>
      </c>
      <c r="J11" s="28" t="s">
        <v>24</v>
      </c>
      <c r="K11" s="28" t="s">
        <v>23</v>
      </c>
      <c r="L11" s="28">
        <v>10</v>
      </c>
      <c r="M11" s="28" t="s">
        <v>23</v>
      </c>
      <c r="N11" s="28" t="s">
        <v>23</v>
      </c>
      <c r="O11" s="28" t="s">
        <v>23</v>
      </c>
      <c r="P11" s="25" t="s">
        <v>25</v>
      </c>
      <c r="Q11" s="29" t="str">
        <f t="shared" si="0"/>
        <v>NC</v>
      </c>
      <c r="R11" s="30">
        <v>140700.76</v>
      </c>
      <c r="S11" s="28" t="s">
        <v>26</v>
      </c>
      <c r="T11" s="28" t="s">
        <v>23</v>
      </c>
      <c r="U11" s="25">
        <v>1</v>
      </c>
    </row>
  </sheetData>
  <mergeCells count="2">
    <mergeCell ref="A1:B1"/>
    <mergeCell ref="A2:B2"/>
  </mergeCells>
  <pageMargins left="0.7" right="0.7" top="0.75" bottom="0.75" header="0.3" footer="0.3"/>
  <pageSetup paperSize="5" scale="65" fitToHeight="0" orientation="landscape" r:id="rId1"/>
  <headerFooter alignWithMargins="0">
    <oddHeader>&amp;C&amp;"Arial,Bold"&amp;14 RFA 2018-112 Board Approved Applications invited to enter Credit Underwriting
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B2C1F95E10B43A73DAC8A7F73581C" ma:contentTypeVersion="0" ma:contentTypeDescription="Create a new document." ma:contentTypeScope="" ma:versionID="423978711296cb4df3b1a81eabe0fa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CC4FFB-1283-4458-9D78-51EAA6C3185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B060AE-6948-4A9D-B486-2655A4A202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551F04-90F9-417F-BC36-1A3D51A9B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2019-06-21T19:38:19Z</cp:lastPrinted>
  <dcterms:created xsi:type="dcterms:W3CDTF">2019-01-31T21:49:30Z</dcterms:created>
  <dcterms:modified xsi:type="dcterms:W3CDTF">2019-06-21T19:38:24Z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0x010100BCFB2C1F95E10B43A73DAC8A7F73581C</vt:lpwstr>
  </property>
</Properties>
</file>