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https://intranet.floridahousing.org/sites/MF/allocations/Combined Cycle/2019 Rules and RFAs/2019-101 CDBG in Monroe/"/>
    </mc:Choice>
  </mc:AlternateContent>
  <xr:revisionPtr revIDLastSave="0" documentId="8_{6402BC3B-F1A9-4876-BECD-8397E617F7EA}" xr6:coauthVersionLast="36" xr6:coauthVersionMax="36" xr10:uidLastSave="{00000000-0000-0000-0000-000000000000}"/>
  <workbookProtection workbookAlgorithmName="SHA-512" workbookHashValue="PtATi6fe/CI7R9z7Y5KdLhOXkhmSh4mPKRctF9rKWO8bvjN1XEn7ttaO7ZPiX43dGPOob1gMeOAuIfGqTncNVA==" workbookSaltValue="OzjM5yuniwdLfLEFB69Q1g==" workbookSpinCount="100000" lockStructure="1"/>
  <bookViews>
    <workbookView xWindow="0" yWindow="0" windowWidth="23040" windowHeight="9060" xr2:uid="{00000000-000D-0000-FFFF-FFFF00000000}"/>
  </bookViews>
  <sheets>
    <sheet name="Sheet1" sheetId="1" r:id="rId1"/>
  </sheets>
  <definedNames>
    <definedName name="CDBG_DR">Sheet1!$B$37:$G$39</definedName>
    <definedName name="ELI_PU">Sheet1!$A$36:$G$39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6" i="1" l="1"/>
  <c r="F17" i="1" s="1"/>
  <c r="F18" i="1" s="1"/>
  <c r="G18" i="1" s="1"/>
  <c r="G16" i="1" l="1"/>
  <c r="G17" i="1"/>
  <c r="F19" i="1"/>
  <c r="F20" i="1" l="1"/>
  <c r="G20" i="1" s="1"/>
  <c r="G19" i="1"/>
  <c r="G9" i="1"/>
  <c r="G8" i="1" l="1"/>
  <c r="E22" i="1" l="1"/>
  <c r="A11" i="1" s="1"/>
  <c r="G23" i="1" l="1"/>
  <c r="G25" i="1" s="1"/>
</calcChain>
</file>

<file path=xl/sharedStrings.xml><?xml version="1.0" encoding="utf-8"?>
<sst xmlns="http://schemas.openxmlformats.org/spreadsheetml/2006/main" count="49" uniqueCount="44">
  <si>
    <t>A</t>
  </si>
  <si>
    <t>B</t>
  </si>
  <si>
    <t>C</t>
  </si>
  <si>
    <t>D</t>
  </si>
  <si>
    <t># of Bedrooms</t>
  </si>
  <si>
    <t>Totals</t>
  </si>
  <si>
    <t>2 Bedroom Units</t>
  </si>
  <si>
    <r>
      <rPr>
        <b/>
        <sz val="10"/>
        <color theme="1"/>
        <rFont val="Arial"/>
        <family val="2"/>
      </rPr>
      <t>1.</t>
    </r>
    <r>
      <rPr>
        <sz val="10"/>
        <color theme="1"/>
        <rFont val="Arial"/>
        <family val="2"/>
      </rPr>
      <t xml:space="preserve"> Select the County in which your proposed Development is located:</t>
    </r>
  </si>
  <si>
    <t>&lt;Select a County&gt;</t>
  </si>
  <si>
    <t>Yes</t>
  </si>
  <si>
    <t>No</t>
  </si>
  <si>
    <t>&lt;Select&gt;</t>
  </si>
  <si>
    <t>(To be applied to column D in table below)</t>
  </si>
  <si>
    <t>(To be applied to column E in table below)</t>
  </si>
  <si>
    <r>
      <rPr>
        <b/>
        <sz val="10"/>
        <color theme="1"/>
        <rFont val="Arial"/>
        <family val="2"/>
      </rPr>
      <t>4.</t>
    </r>
    <r>
      <rPr>
        <sz val="10"/>
        <color theme="1"/>
        <rFont val="Arial"/>
        <family val="2"/>
      </rPr>
      <t xml:space="preserve"> Which Demographic Commitment has the Applicant selected?</t>
    </r>
  </si>
  <si>
    <t>PDC</t>
  </si>
  <si>
    <t>PDD</t>
  </si>
  <si>
    <r>
      <rPr>
        <b/>
        <sz val="10"/>
        <color theme="1"/>
        <rFont val="Arial"/>
        <family val="2"/>
      </rPr>
      <t>2.</t>
    </r>
    <r>
      <rPr>
        <sz val="10"/>
        <color theme="1"/>
        <rFont val="Arial"/>
        <family val="2"/>
      </rPr>
      <t xml:space="preserve"> Is the Applicant choosing  Income Averaging or a traditional IRS min. set-aside commitment?</t>
    </r>
  </si>
  <si>
    <t>Income Averaging</t>
  </si>
  <si>
    <t>Traditional IRS Min.</t>
  </si>
  <si>
    <r>
      <rPr>
        <b/>
        <sz val="10"/>
        <color theme="1"/>
        <rFont val="Arial"/>
        <family val="2"/>
      </rPr>
      <t xml:space="preserve">3. </t>
    </r>
    <r>
      <rPr>
        <sz val="10"/>
        <color theme="1"/>
        <rFont val="Arial"/>
        <family val="2"/>
      </rPr>
      <t>What is the Applicant's Overall ELI Set-Aside Commitment?</t>
    </r>
  </si>
  <si>
    <r>
      <rPr>
        <b/>
        <sz val="10"/>
        <color theme="1"/>
        <rFont val="Arial"/>
        <family val="2"/>
      </rPr>
      <t>4.</t>
    </r>
    <r>
      <rPr>
        <sz val="10"/>
        <color theme="1"/>
        <rFont val="Arial"/>
        <family val="2"/>
      </rPr>
      <t xml:space="preserve"> What is the maximum ELI Set-Aside to be funded with SAIL-ELI (% of Total Units)?</t>
    </r>
  </si>
  <si>
    <t>The table below is intended to assist an Applicant in RFA 2019-107 to determine the ELI Unit mix distribution for all Applicants.  In addition, the table below will determine the amount of an ELI Loan that may be requested in its Application based on the proposed Unit mix.  An Applicant electing the Income Averaging Test as the minimum IRS Set-Aside Commitment is not eligible for a ELI Loan.  The ELI Loan amount is based on distributing the ELI Units pro-rata across the entire Unit mix, up to the specific maximum identified in the RFA, rounding up to a whole number of units, and then applying the relative per unit ELI Loan limitations to each ELI Unit.  The prorata distribution starts with the lowest bedroom count unit provided by the proposed Development and builds from there, utilizing a "rounding up to the next whole number" at each bedroom-count unit type offered.</t>
  </si>
  <si>
    <t>CDBG-DRI Loan Amounts Per Bedroom Count</t>
  </si>
  <si>
    <t>Scenario</t>
  </si>
  <si>
    <t>All Counties</t>
  </si>
  <si>
    <t>0 Bedroom Units</t>
  </si>
  <si>
    <t>1 Bedroom Units</t>
  </si>
  <si>
    <t>3 Bedroom Units</t>
  </si>
  <si>
    <t>4 Bedroom Units</t>
  </si>
  <si>
    <t>Initial</t>
  </si>
  <si>
    <t>65% Multiplier</t>
  </si>
  <si>
    <t>50% Multiplier</t>
  </si>
  <si>
    <t>Funding Scenario</t>
  </si>
  <si>
    <t>Maximum PU CDBG-DR Subsidy Limit</t>
  </si>
  <si>
    <t>Maximum PU CDBG-DR Subsidy Totals</t>
  </si>
  <si>
    <t>RFA 2019-101</t>
  </si>
  <si>
    <t>A Tool to Assist Applicants in Determining their Maximum Eligible CDBG-DR Request Amount</t>
  </si>
  <si>
    <t>Maximum CDBG-DR Request Amount Determination Worksheet</t>
  </si>
  <si>
    <r>
      <rPr>
        <b/>
        <u/>
        <sz val="10"/>
        <color theme="1"/>
        <rFont val="Arial"/>
        <family val="2"/>
      </rPr>
      <t>Instructions:</t>
    </r>
    <r>
      <rPr>
        <sz val="10"/>
        <color theme="1"/>
        <rFont val="Arial"/>
        <family val="2"/>
      </rPr>
      <t xml:space="preserve">  For the proposed Development, please enter the number of units per bedroom type in the column identified as Column B.  All of the units of the proposed development must be included.  Column D will sum up the maximum total CDBG-DR Subsidy that can be requested, by bedroom type and then provide an overall total on row 23.  The worksheet will compare this per unit subsidy limit to the development subsidy limit and provide the lesser of the two as the maximum CDBG-DR Funding Request Amount in cell G25.  The Applicant's eligible request amount may not exceed this amount.  </t>
    </r>
  </si>
  <si>
    <t># of Proposed Units by Bedroom Type</t>
  </si>
  <si>
    <t>The lesser of the two limits (Maximum Development Funding Request Amount)</t>
  </si>
  <si>
    <t>Maximum Development Funding Request Limit Per Applicant</t>
  </si>
  <si>
    <t>Maximum Development Funding Request Limit on a Per-Unit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</si>
</sst>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3" x14ac:knownFonts="1">
    <font>
      <sz val="10"/>
      <color theme="1"/>
      <name val="Arial"/>
      <family val="2"/>
    </font>
    <font>
      <sz val="10"/>
      <color theme="1"/>
      <name val="Arial"/>
      <family val="2"/>
    </font>
    <font>
      <b/>
      <sz val="10"/>
      <color theme="1"/>
      <name val="Arial"/>
      <family val="2"/>
    </font>
    <font>
      <b/>
      <u/>
      <sz val="10"/>
      <color theme="1"/>
      <name val="Arial"/>
      <family val="2"/>
    </font>
    <font>
      <sz val="10"/>
      <color rgb="FF0000FF"/>
      <name val="Arial"/>
      <family val="2"/>
    </font>
    <font>
      <b/>
      <u/>
      <sz val="11"/>
      <color theme="1"/>
      <name val="Arial"/>
      <family val="2"/>
    </font>
    <font>
      <i/>
      <sz val="9"/>
      <color theme="1"/>
      <name val="Arial"/>
      <family val="2"/>
    </font>
    <font>
      <sz val="10"/>
      <color theme="0"/>
      <name val="Arial"/>
      <family val="2"/>
    </font>
    <font>
      <b/>
      <i/>
      <sz val="12"/>
      <color theme="1"/>
      <name val="Arial"/>
      <family val="2"/>
    </font>
    <font>
      <b/>
      <sz val="10"/>
      <color rgb="FF7030A0"/>
      <name val="Arial"/>
      <family val="2"/>
    </font>
    <font>
      <b/>
      <sz val="10"/>
      <color rgb="FFFF0000"/>
      <name val="Arial"/>
      <family val="2"/>
    </font>
    <font>
      <sz val="10"/>
      <name val="Arial"/>
      <family val="2"/>
    </font>
    <font>
      <b/>
      <sz val="12"/>
      <color rgb="FFC00000"/>
      <name val="Arial"/>
      <family val="2"/>
    </font>
  </fonts>
  <fills count="8">
    <fill>
      <patternFill patternType="none"/>
    </fill>
    <fill>
      <patternFill patternType="gray125"/>
    </fill>
    <fill>
      <patternFill patternType="solid">
        <fgColor theme="0"/>
        <bgColor indexed="64"/>
      </patternFill>
    </fill>
    <fill>
      <patternFill patternType="mediumGray">
        <fgColor theme="0"/>
        <bgColor rgb="FFFFFFCC"/>
      </patternFill>
    </fill>
    <fill>
      <patternFill patternType="solid">
        <fgColor rgb="FFEFFFEF"/>
        <bgColor indexed="64"/>
      </patternFill>
    </fill>
    <fill>
      <patternFill patternType="solid">
        <fgColor theme="0"/>
        <bgColor auto="1"/>
      </patternFill>
    </fill>
    <fill>
      <patternFill patternType="mediumGray">
        <fgColor rgb="FFFFFFCC"/>
        <bgColor auto="1"/>
      </patternFill>
    </fill>
    <fill>
      <patternFill patternType="solid">
        <fgColor theme="9" tint="0.39997558519241921"/>
        <bgColor indexed="64"/>
      </patternFill>
    </fill>
  </fills>
  <borders count="53">
    <border>
      <left/>
      <right/>
      <top/>
      <bottom/>
      <diagonal/>
    </border>
    <border>
      <left/>
      <right/>
      <top/>
      <bottom style="thin">
        <color rgb="FF0000FF"/>
      </bottom>
      <diagonal/>
    </border>
    <border>
      <left/>
      <right/>
      <top style="thin">
        <color rgb="FF0000FF"/>
      </top>
      <bottom style="thin">
        <color theme="1"/>
      </bottom>
      <diagonal/>
    </border>
    <border>
      <left style="thin">
        <color theme="1"/>
      </left>
      <right/>
      <top/>
      <bottom/>
      <diagonal/>
    </border>
    <border>
      <left style="medium">
        <color theme="1"/>
      </left>
      <right style="hair">
        <color theme="1"/>
      </right>
      <top style="medium">
        <color theme="1"/>
      </top>
      <bottom style="thin">
        <color theme="1"/>
      </bottom>
      <diagonal/>
    </border>
    <border>
      <left style="hair">
        <color theme="1"/>
      </left>
      <right style="hair">
        <color theme="1"/>
      </right>
      <top style="medium">
        <color theme="1"/>
      </top>
      <bottom style="thin">
        <color theme="1"/>
      </bottom>
      <diagonal/>
    </border>
    <border>
      <left style="medium">
        <color theme="1"/>
      </left>
      <right style="hair">
        <color theme="1"/>
      </right>
      <top/>
      <bottom/>
      <diagonal/>
    </border>
    <border>
      <left style="hair">
        <color theme="1"/>
      </left>
      <right style="hair">
        <color theme="1"/>
      </right>
      <top/>
      <bottom/>
      <diagonal/>
    </border>
    <border>
      <left style="medium">
        <color theme="1"/>
      </left>
      <right style="hair">
        <color theme="1"/>
      </right>
      <top/>
      <bottom style="hair">
        <color theme="1"/>
      </bottom>
      <diagonal/>
    </border>
    <border>
      <left style="hair">
        <color theme="1"/>
      </left>
      <right style="hair">
        <color theme="1"/>
      </right>
      <top/>
      <bottom style="hair">
        <color theme="1"/>
      </bottom>
      <diagonal/>
    </border>
    <border>
      <left style="medium">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medium">
        <color theme="1"/>
      </left>
      <right style="hair">
        <color theme="1"/>
      </right>
      <top/>
      <bottom style="double">
        <color theme="1"/>
      </bottom>
      <diagonal/>
    </border>
    <border>
      <left style="hair">
        <color theme="1"/>
      </left>
      <right style="hair">
        <color theme="1"/>
      </right>
      <top/>
      <bottom style="double">
        <color theme="1"/>
      </bottom>
      <diagonal/>
    </border>
    <border>
      <left style="medium">
        <color theme="1"/>
      </left>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style="medium">
        <color theme="1"/>
      </left>
      <right/>
      <top/>
      <bottom style="hair">
        <color theme="1"/>
      </bottom>
      <diagonal/>
    </border>
    <border>
      <left/>
      <right/>
      <top/>
      <bottom style="hair">
        <color theme="1"/>
      </bottom>
      <diagonal/>
    </border>
    <border>
      <left style="medium">
        <color theme="1"/>
      </left>
      <right/>
      <top style="hair">
        <color theme="1"/>
      </top>
      <bottom style="hair">
        <color theme="1"/>
      </bottom>
      <diagonal/>
    </border>
    <border>
      <left/>
      <right style="medium">
        <color theme="1"/>
      </right>
      <top style="hair">
        <color theme="1"/>
      </top>
      <bottom style="hair">
        <color theme="1"/>
      </bottom>
      <diagonal/>
    </border>
    <border>
      <left style="medium">
        <color theme="1"/>
      </left>
      <right/>
      <top style="hair">
        <color theme="1"/>
      </top>
      <bottom style="thin">
        <color theme="1"/>
      </bottom>
      <diagonal/>
    </border>
    <border>
      <left/>
      <right style="medium">
        <color theme="1"/>
      </right>
      <top style="hair">
        <color theme="1"/>
      </top>
      <bottom style="thin">
        <color theme="1"/>
      </bottom>
      <diagonal/>
    </border>
    <border>
      <left/>
      <right/>
      <top/>
      <bottom style="thin">
        <color theme="1"/>
      </bottom>
      <diagonal/>
    </border>
    <border>
      <left/>
      <right/>
      <top style="thin">
        <color theme="1"/>
      </top>
      <bottom style="thin">
        <color rgb="FF0000FF"/>
      </bottom>
      <diagonal/>
    </border>
    <border>
      <left style="medium">
        <color theme="1"/>
      </left>
      <right style="medium">
        <color theme="1"/>
      </right>
      <top style="medium">
        <color theme="1"/>
      </top>
      <bottom style="medium">
        <color theme="1"/>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right/>
      <top style="thin">
        <color theme="1"/>
      </top>
      <bottom style="thin">
        <color theme="1"/>
      </bottom>
      <diagonal/>
    </border>
    <border>
      <left style="hair">
        <color theme="1"/>
      </left>
      <right style="hair">
        <color theme="1"/>
      </right>
      <top style="medium">
        <color theme="1"/>
      </top>
      <bottom style="medium">
        <color theme="1"/>
      </bottom>
      <diagonal/>
    </border>
    <border>
      <left style="hair">
        <color theme="1"/>
      </left>
      <right style="hair">
        <color theme="1"/>
      </right>
      <top style="hair">
        <color theme="1"/>
      </top>
      <bottom style="thin">
        <color theme="1"/>
      </bottom>
      <diagonal/>
    </border>
    <border>
      <left/>
      <right style="hair">
        <color theme="1"/>
      </right>
      <top/>
      <bottom/>
      <diagonal/>
    </border>
    <border>
      <left style="hair">
        <color theme="1"/>
      </left>
      <right/>
      <top/>
      <bottom/>
      <diagonal/>
    </border>
    <border>
      <left style="medium">
        <color theme="1"/>
      </left>
      <right style="hair">
        <color theme="1"/>
      </right>
      <top style="double">
        <color theme="1"/>
      </top>
      <bottom/>
      <diagonal/>
    </border>
    <border>
      <left style="hair">
        <color theme="1"/>
      </left>
      <right style="hair">
        <color theme="1"/>
      </right>
      <top style="double">
        <color theme="1"/>
      </top>
      <bottom/>
      <diagonal/>
    </border>
    <border>
      <left style="hair">
        <color theme="1"/>
      </left>
      <right/>
      <top style="double">
        <color theme="1"/>
      </top>
      <bottom/>
      <diagonal/>
    </border>
    <border>
      <left style="medium">
        <color theme="1"/>
      </left>
      <right/>
      <top style="medium">
        <color theme="1"/>
      </top>
      <bottom style="hair">
        <color theme="1"/>
      </bottom>
      <diagonal/>
    </border>
    <border>
      <left/>
      <right/>
      <top style="medium">
        <color theme="1"/>
      </top>
      <bottom style="hair">
        <color theme="1"/>
      </bottom>
      <diagonal/>
    </border>
    <border>
      <left style="double">
        <color theme="1"/>
      </left>
      <right style="medium">
        <color theme="1"/>
      </right>
      <top style="medium">
        <color theme="1"/>
      </top>
      <bottom style="hair">
        <color theme="1"/>
      </bottom>
      <diagonal/>
    </border>
    <border>
      <left style="hair">
        <color theme="1"/>
      </left>
      <right/>
      <top style="medium">
        <color theme="1"/>
      </top>
      <bottom style="thin">
        <color theme="1"/>
      </bottom>
      <diagonal/>
    </border>
    <border>
      <left style="hair">
        <color theme="1"/>
      </left>
      <right/>
      <top/>
      <bottom style="hair">
        <color theme="1"/>
      </bottom>
      <diagonal/>
    </border>
    <border>
      <left style="hair">
        <color theme="1"/>
      </left>
      <right/>
      <top/>
      <bottom style="double">
        <color theme="1"/>
      </bottom>
      <diagonal/>
    </border>
    <border>
      <left style="double">
        <color theme="1"/>
      </left>
      <right style="medium">
        <color theme="1"/>
      </right>
      <top style="medium">
        <color theme="1"/>
      </top>
      <bottom style="thin">
        <color theme="1"/>
      </bottom>
      <diagonal/>
    </border>
    <border>
      <left style="double">
        <color theme="1"/>
      </left>
      <right style="medium">
        <color theme="1"/>
      </right>
      <top/>
      <bottom/>
      <diagonal/>
    </border>
    <border>
      <left style="double">
        <color theme="1"/>
      </left>
      <right style="medium">
        <color theme="1"/>
      </right>
      <top/>
      <bottom style="hair">
        <color theme="1"/>
      </bottom>
      <diagonal/>
    </border>
    <border>
      <left style="double">
        <color theme="1"/>
      </left>
      <right style="medium">
        <color theme="1"/>
      </right>
      <top/>
      <bottom style="double">
        <color theme="1"/>
      </bottom>
      <diagonal/>
    </border>
    <border>
      <left style="double">
        <color theme="1"/>
      </left>
      <right style="medium">
        <color theme="1"/>
      </right>
      <top style="double">
        <color theme="1"/>
      </top>
      <bottom/>
      <diagonal/>
    </border>
    <border>
      <left style="medium">
        <color theme="1"/>
      </left>
      <right/>
      <top style="hair">
        <color theme="1"/>
      </top>
      <bottom/>
      <diagonal/>
    </border>
    <border>
      <left/>
      <right/>
      <top style="hair">
        <color theme="1"/>
      </top>
      <bottom/>
      <diagonal/>
    </border>
    <border>
      <left style="double">
        <color theme="1"/>
      </left>
      <right style="medium">
        <color theme="1"/>
      </right>
      <top style="hair">
        <color theme="1"/>
      </top>
      <bottom/>
      <diagonal/>
    </border>
    <border>
      <left style="medium">
        <color theme="1"/>
      </left>
      <right/>
      <top style="double">
        <color theme="1"/>
      </top>
      <bottom style="medium">
        <color theme="1"/>
      </bottom>
      <diagonal/>
    </border>
    <border>
      <left/>
      <right/>
      <top style="double">
        <color theme="1"/>
      </top>
      <bottom style="medium">
        <color theme="1"/>
      </bottom>
      <diagonal/>
    </border>
    <border>
      <left style="double">
        <color theme="1"/>
      </left>
      <right style="medium">
        <color theme="1"/>
      </right>
      <top style="double">
        <color theme="1"/>
      </top>
      <bottom style="medium">
        <color theme="1"/>
      </bottom>
      <diagonal/>
    </border>
  </borders>
  <cellStyleXfs count="2">
    <xf numFmtId="0" fontId="0" fillId="0" borderId="0"/>
    <xf numFmtId="9" fontId="1" fillId="0" borderId="0" applyFont="0" applyFill="0" applyBorder="0" applyAlignment="0" applyProtection="0"/>
  </cellStyleXfs>
  <cellXfs count="105">
    <xf numFmtId="0" fontId="0" fillId="0" borderId="0" xfId="0"/>
    <xf numFmtId="0" fontId="2" fillId="2" borderId="0" xfId="0" applyFont="1" applyFill="1" applyAlignment="1">
      <alignment horizontal="center" vertical="center"/>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4" fillId="2" borderId="7" xfId="0" applyFont="1" applyFill="1" applyBorder="1" applyAlignment="1">
      <alignment horizontal="right" vertical="center" indent="1"/>
    </xf>
    <xf numFmtId="0" fontId="4" fillId="0" borderId="13" xfId="0" applyFont="1" applyBorder="1" applyAlignment="1">
      <alignment horizontal="right" vertical="center" indent="1"/>
    </xf>
    <xf numFmtId="0" fontId="2" fillId="2" borderId="0" xfId="0" applyFont="1" applyFill="1"/>
    <xf numFmtId="0" fontId="0" fillId="0" borderId="0" xfId="0" applyFont="1"/>
    <xf numFmtId="0" fontId="0" fillId="2" borderId="0" xfId="0" applyFont="1" applyFill="1"/>
    <xf numFmtId="0" fontId="0" fillId="2" borderId="0" xfId="0" applyFont="1" applyFill="1" applyAlignment="1">
      <alignment horizontal="right"/>
    </xf>
    <xf numFmtId="9" fontId="0" fillId="2" borderId="2" xfId="0" applyNumberFormat="1" applyFont="1" applyFill="1" applyBorder="1" applyAlignment="1">
      <alignment horizontal="center"/>
    </xf>
    <xf numFmtId="0" fontId="0" fillId="2" borderId="6" xfId="0" applyFont="1" applyFill="1" applyBorder="1" applyAlignment="1">
      <alignment horizontal="center" vertical="center"/>
    </xf>
    <xf numFmtId="0" fontId="0" fillId="0" borderId="8"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2" borderId="0" xfId="0" applyFont="1" applyFill="1" applyAlignment="1">
      <alignment vertical="center" wrapText="1"/>
    </xf>
    <xf numFmtId="0" fontId="2" fillId="2" borderId="15" xfId="0" applyFont="1" applyFill="1" applyBorder="1" applyAlignment="1">
      <alignment horizontal="left" indent="1"/>
    </xf>
    <xf numFmtId="0" fontId="2" fillId="2" borderId="16" xfId="0" applyFont="1" applyFill="1" applyBorder="1" applyAlignment="1">
      <alignment horizontal="center" wrapText="1"/>
    </xf>
    <xf numFmtId="0" fontId="2" fillId="2" borderId="0" xfId="0" applyFont="1" applyFill="1" applyBorder="1" applyAlignment="1">
      <alignment horizontal="center" wrapText="1"/>
    </xf>
    <xf numFmtId="6" fontId="0" fillId="2" borderId="18" xfId="0" applyNumberFormat="1" applyFont="1" applyFill="1" applyBorder="1" applyAlignment="1">
      <alignment horizontal="center" vertical="center"/>
    </xf>
    <xf numFmtId="6" fontId="0" fillId="2" borderId="20" xfId="0" applyNumberFormat="1" applyFont="1" applyFill="1" applyBorder="1" applyAlignment="1">
      <alignment horizontal="center" vertical="center"/>
    </xf>
    <xf numFmtId="6" fontId="0" fillId="2" borderId="22" xfId="0" applyNumberFormat="1" applyFont="1" applyFill="1" applyBorder="1" applyAlignment="1">
      <alignment horizontal="center" vertical="center"/>
    </xf>
    <xf numFmtId="0" fontId="7" fillId="2" borderId="14" xfId="0" applyFont="1" applyFill="1" applyBorder="1" applyAlignment="1">
      <alignment horizontal="left" indent="1"/>
    </xf>
    <xf numFmtId="0" fontId="4" fillId="3" borderId="1" xfId="0" applyFont="1" applyFill="1" applyBorder="1" applyAlignment="1" applyProtection="1">
      <alignment horizontal="center" vertical="center"/>
      <protection locked="0"/>
    </xf>
    <xf numFmtId="38" fontId="4" fillId="3" borderId="9" xfId="0" applyNumberFormat="1" applyFont="1" applyFill="1" applyBorder="1" applyAlignment="1" applyProtection="1">
      <alignment horizontal="right" vertical="center" indent="1"/>
      <protection locked="0"/>
    </xf>
    <xf numFmtId="38" fontId="4" fillId="3" borderId="11" xfId="0" applyNumberFormat="1" applyFont="1" applyFill="1" applyBorder="1" applyAlignment="1" applyProtection="1">
      <alignment horizontal="right" vertical="center" indent="1"/>
      <protection locked="0"/>
    </xf>
    <xf numFmtId="0" fontId="2" fillId="2" borderId="25" xfId="0" applyFont="1" applyFill="1" applyBorder="1" applyAlignment="1">
      <alignment horizontal="center" wrapText="1"/>
    </xf>
    <xf numFmtId="0" fontId="0" fillId="2" borderId="0" xfId="0" applyFont="1" applyFill="1" applyBorder="1" applyAlignment="1">
      <alignment horizontal="left" vertical="center" indent="1"/>
    </xf>
    <xf numFmtId="38" fontId="4" fillId="3" borderId="9" xfId="0" applyNumberFormat="1" applyFont="1" applyFill="1" applyBorder="1" applyAlignment="1" applyProtection="1">
      <alignment horizontal="right" vertical="center" indent="1"/>
    </xf>
    <xf numFmtId="0" fontId="6" fillId="2" borderId="0" xfId="0" applyFont="1" applyFill="1" applyBorder="1" applyAlignment="1">
      <alignment vertical="top" wrapText="1"/>
    </xf>
    <xf numFmtId="0" fontId="6" fillId="0" borderId="0" xfId="0" applyFont="1" applyAlignment="1">
      <alignment horizontal="left" vertical="center"/>
    </xf>
    <xf numFmtId="9" fontId="11" fillId="5" borderId="24" xfId="0" applyNumberFormat="1" applyFont="1" applyFill="1" applyBorder="1" applyAlignment="1" applyProtection="1">
      <alignment horizontal="center" vertical="center"/>
    </xf>
    <xf numFmtId="9" fontId="4" fillId="6" borderId="28" xfId="0" applyNumberFormat="1" applyFont="1" applyFill="1" applyBorder="1" applyAlignment="1" applyProtection="1">
      <alignment horizontal="center"/>
      <protection locked="0"/>
    </xf>
    <xf numFmtId="38" fontId="0" fillId="2" borderId="0" xfId="0" applyNumberFormat="1" applyFont="1" applyFill="1" applyBorder="1" applyAlignment="1">
      <alignment horizontal="center" vertical="center"/>
    </xf>
    <xf numFmtId="38" fontId="0" fillId="0" borderId="0" xfId="0" applyNumberFormat="1" applyFont="1"/>
    <xf numFmtId="0" fontId="2" fillId="2" borderId="29" xfId="0" applyFont="1" applyFill="1" applyBorder="1" applyAlignment="1">
      <alignment horizontal="center" wrapText="1"/>
    </xf>
    <xf numFmtId="0" fontId="2" fillId="2" borderId="7" xfId="0" applyFont="1" applyFill="1" applyBorder="1" applyAlignment="1">
      <alignment horizontal="center" wrapText="1"/>
    </xf>
    <xf numFmtId="6" fontId="0" fillId="2" borderId="9" xfId="0" applyNumberFormat="1" applyFont="1" applyFill="1" applyBorder="1" applyAlignment="1">
      <alignment horizontal="center" vertical="center"/>
    </xf>
    <xf numFmtId="6" fontId="0" fillId="2" borderId="11" xfId="0" applyNumberFormat="1" applyFont="1" applyFill="1" applyBorder="1" applyAlignment="1">
      <alignment horizontal="center" vertical="center"/>
    </xf>
    <xf numFmtId="6" fontId="0" fillId="2" borderId="30" xfId="0" applyNumberFormat="1" applyFont="1" applyFill="1" applyBorder="1" applyAlignment="1">
      <alignment horizontal="center" vertical="center"/>
    </xf>
    <xf numFmtId="38" fontId="0" fillId="2" borderId="9" xfId="1" applyNumberFormat="1" applyFont="1" applyFill="1" applyBorder="1" applyAlignment="1">
      <alignment horizontal="center" vertical="center"/>
    </xf>
    <xf numFmtId="38" fontId="0" fillId="2" borderId="11" xfId="1" applyNumberFormat="1" applyFont="1" applyFill="1" applyBorder="1" applyAlignment="1">
      <alignment horizontal="center" vertical="center"/>
    </xf>
    <xf numFmtId="38" fontId="0" fillId="2" borderId="30" xfId="1" applyNumberFormat="1" applyFont="1" applyFill="1" applyBorder="1" applyAlignment="1">
      <alignment horizontal="center" vertical="center"/>
    </xf>
    <xf numFmtId="0" fontId="0" fillId="2" borderId="17"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26" xfId="0" applyFont="1" applyBorder="1"/>
    <xf numFmtId="38" fontId="4" fillId="3" borderId="27" xfId="0" applyNumberFormat="1" applyFont="1" applyFill="1" applyBorder="1" applyAlignment="1" applyProtection="1">
      <alignment horizontal="center" vertical="center"/>
      <protection locked="0"/>
    </xf>
    <xf numFmtId="0" fontId="2" fillId="2" borderId="0" xfId="0" applyFont="1" applyFill="1" applyBorder="1" applyAlignment="1">
      <alignment horizontal="center" vertical="center"/>
    </xf>
    <xf numFmtId="0" fontId="0" fillId="0" borderId="0" xfId="0" applyFont="1" applyBorder="1"/>
    <xf numFmtId="0" fontId="2" fillId="2" borderId="31" xfId="0" applyFont="1" applyFill="1" applyBorder="1" applyAlignment="1">
      <alignment horizontal="center" wrapText="1"/>
    </xf>
    <xf numFmtId="0" fontId="0" fillId="2" borderId="31" xfId="0" applyFont="1" applyFill="1" applyBorder="1" applyAlignment="1">
      <alignment vertical="center"/>
    </xf>
    <xf numFmtId="38" fontId="0" fillId="0" borderId="31" xfId="0" applyNumberFormat="1" applyFont="1" applyBorder="1" applyAlignment="1">
      <alignment horizontal="right" vertical="center" indent="2"/>
    </xf>
    <xf numFmtId="0" fontId="0" fillId="0" borderId="31" xfId="0" applyFont="1" applyBorder="1" applyAlignment="1">
      <alignment horizontal="right" vertical="center" indent="2"/>
    </xf>
    <xf numFmtId="0" fontId="0" fillId="2" borderId="0" xfId="0" applyFont="1" applyFill="1" applyBorder="1"/>
    <xf numFmtId="38" fontId="0" fillId="0" borderId="0" xfId="0" applyNumberFormat="1" applyFont="1" applyBorder="1" applyAlignment="1">
      <alignment horizontal="right" vertical="center" indent="2"/>
    </xf>
    <xf numFmtId="0" fontId="2" fillId="0" borderId="0" xfId="0" applyFont="1" applyBorder="1" applyAlignment="1">
      <alignment horizontal="center" vertical="center"/>
    </xf>
    <xf numFmtId="6" fontId="0" fillId="0" borderId="0" xfId="0" applyNumberFormat="1" applyFont="1" applyFill="1" applyBorder="1" applyAlignment="1">
      <alignment horizontal="right" vertical="center" indent="1"/>
    </xf>
    <xf numFmtId="38" fontId="2" fillId="0" borderId="0" xfId="0" applyNumberFormat="1" applyFont="1" applyFill="1" applyBorder="1" applyAlignment="1">
      <alignment horizontal="right" vertical="center" indent="1"/>
    </xf>
    <xf numFmtId="6" fontId="2" fillId="0" borderId="0" xfId="0" applyNumberFormat="1" applyFont="1" applyFill="1" applyBorder="1" applyAlignment="1">
      <alignment horizontal="right" vertical="center" indent="1"/>
    </xf>
    <xf numFmtId="0" fontId="2" fillId="0" borderId="33" xfId="0" applyFont="1" applyBorder="1" applyAlignment="1">
      <alignment horizontal="center" vertical="center"/>
    </xf>
    <xf numFmtId="38" fontId="2" fillId="0" borderId="34" xfId="0" applyNumberFormat="1" applyFont="1" applyBorder="1" applyAlignment="1">
      <alignment horizontal="right" vertical="center" indent="1"/>
    </xf>
    <xf numFmtId="6" fontId="0" fillId="0" borderId="35" xfId="0" applyNumberFormat="1" applyFont="1" applyBorder="1" applyAlignment="1">
      <alignment horizontal="right" vertical="center" indent="1"/>
    </xf>
    <xf numFmtId="0" fontId="0" fillId="0" borderId="36" xfId="0" applyFont="1" applyBorder="1"/>
    <xf numFmtId="0" fontId="0" fillId="0" borderId="37" xfId="0" applyFont="1" applyBorder="1"/>
    <xf numFmtId="38" fontId="0" fillId="0" borderId="37" xfId="0" applyNumberFormat="1" applyFont="1" applyBorder="1" applyAlignment="1">
      <alignment horizontal="right" vertical="center" indent="2"/>
    </xf>
    <xf numFmtId="0" fontId="2" fillId="0" borderId="37" xfId="0" applyFont="1" applyBorder="1" applyAlignment="1">
      <alignment horizontal="center" vertical="center"/>
    </xf>
    <xf numFmtId="38" fontId="2" fillId="0" borderId="37" xfId="0" applyNumberFormat="1" applyFont="1" applyFill="1" applyBorder="1" applyAlignment="1">
      <alignment horizontal="right" vertical="center" indent="1"/>
    </xf>
    <xf numFmtId="6" fontId="2" fillId="0" borderId="37" xfId="0" applyNumberFormat="1" applyFont="1" applyFill="1" applyBorder="1" applyAlignment="1">
      <alignment horizontal="right" vertical="center" indent="1"/>
    </xf>
    <xf numFmtId="6" fontId="2" fillId="4" borderId="38" xfId="0" applyNumberFormat="1" applyFont="1" applyFill="1" applyBorder="1" applyAlignment="1">
      <alignment horizontal="right" vertical="center" indent="1"/>
    </xf>
    <xf numFmtId="0" fontId="2" fillId="2" borderId="39" xfId="0" applyFont="1" applyFill="1" applyBorder="1" applyAlignment="1">
      <alignment horizontal="center" wrapText="1"/>
    </xf>
    <xf numFmtId="0" fontId="0" fillId="2" borderId="32" xfId="0" applyFont="1" applyFill="1" applyBorder="1" applyAlignment="1">
      <alignment horizontal="right" vertical="center"/>
    </xf>
    <xf numFmtId="6" fontId="0" fillId="0" borderId="40" xfId="0" applyNumberFormat="1" applyFont="1" applyBorder="1" applyAlignment="1">
      <alignment horizontal="right" vertical="center" indent="1"/>
    </xf>
    <xf numFmtId="6" fontId="0" fillId="0" borderId="41" xfId="0" applyNumberFormat="1" applyFont="1" applyBorder="1" applyAlignment="1">
      <alignment horizontal="right" vertical="center" indent="1"/>
    </xf>
    <xf numFmtId="0" fontId="2" fillId="4" borderId="42" xfId="0" applyFont="1" applyFill="1" applyBorder="1" applyAlignment="1">
      <alignment horizontal="center" wrapText="1"/>
    </xf>
    <xf numFmtId="0" fontId="2" fillId="4" borderId="43" xfId="0" applyFont="1" applyFill="1" applyBorder="1" applyAlignment="1">
      <alignment vertical="center"/>
    </xf>
    <xf numFmtId="6" fontId="2" fillId="4" borderId="44" xfId="0" applyNumberFormat="1" applyFont="1" applyFill="1" applyBorder="1" applyAlignment="1">
      <alignment horizontal="right" vertical="center" indent="1"/>
    </xf>
    <xf numFmtId="6" fontId="2" fillId="4" borderId="45" xfId="0" applyNumberFormat="1" applyFont="1" applyFill="1" applyBorder="1" applyAlignment="1">
      <alignment horizontal="right" vertical="center" indent="1"/>
    </xf>
    <xf numFmtId="0" fontId="0" fillId="0" borderId="46" xfId="0" applyFont="1" applyBorder="1"/>
    <xf numFmtId="0" fontId="0" fillId="0" borderId="47" xfId="0" applyFont="1" applyBorder="1"/>
    <xf numFmtId="0" fontId="0" fillId="0" borderId="48" xfId="0" applyFont="1" applyBorder="1"/>
    <xf numFmtId="38" fontId="0" fillId="0" borderId="48" xfId="0" applyNumberFormat="1" applyFont="1" applyBorder="1" applyAlignment="1">
      <alignment horizontal="right" vertical="center" indent="2"/>
    </xf>
    <xf numFmtId="0" fontId="2" fillId="0" borderId="48" xfId="0" applyFont="1" applyBorder="1" applyAlignment="1">
      <alignment horizontal="center" vertical="center"/>
    </xf>
    <xf numFmtId="38" fontId="2" fillId="0" borderId="48" xfId="0" applyNumberFormat="1" applyFont="1" applyFill="1" applyBorder="1" applyAlignment="1">
      <alignment horizontal="right" vertical="center" indent="1"/>
    </xf>
    <xf numFmtId="6" fontId="2" fillId="0" borderId="48" xfId="0" applyNumberFormat="1" applyFont="1" applyFill="1" applyBorder="1" applyAlignment="1">
      <alignment horizontal="right" vertical="center" indent="1"/>
    </xf>
    <xf numFmtId="6" fontId="2" fillId="4" borderId="49" xfId="0" applyNumberFormat="1" applyFont="1" applyFill="1" applyBorder="1" applyAlignment="1">
      <alignment horizontal="right" vertical="center" indent="1"/>
    </xf>
    <xf numFmtId="0" fontId="0" fillId="0" borderId="50" xfId="0" applyFont="1" applyBorder="1"/>
    <xf numFmtId="0" fontId="0" fillId="0" borderId="51" xfId="0" applyFont="1" applyBorder="1"/>
    <xf numFmtId="38" fontId="0" fillId="0" borderId="51" xfId="0" applyNumberFormat="1" applyFont="1" applyBorder="1" applyAlignment="1">
      <alignment horizontal="right" vertical="center" indent="2"/>
    </xf>
    <xf numFmtId="0" fontId="2" fillId="0" borderId="51" xfId="0" applyFont="1" applyBorder="1" applyAlignment="1">
      <alignment horizontal="center" vertical="center"/>
    </xf>
    <xf numFmtId="38" fontId="2" fillId="0" borderId="51" xfId="0" applyNumberFormat="1" applyFont="1" applyFill="1" applyBorder="1" applyAlignment="1">
      <alignment horizontal="right" vertical="center" indent="1"/>
    </xf>
    <xf numFmtId="6" fontId="2" fillId="0" borderId="51" xfId="0" applyNumberFormat="1" applyFont="1" applyFill="1" applyBorder="1" applyAlignment="1">
      <alignment horizontal="right" vertical="center" indent="1"/>
    </xf>
    <xf numFmtId="6" fontId="12" fillId="7" borderId="52" xfId="0" applyNumberFormat="1" applyFont="1" applyFill="1" applyBorder="1" applyAlignment="1">
      <alignment horizontal="right" vertical="center" indent="1"/>
    </xf>
    <xf numFmtId="0" fontId="10" fillId="2" borderId="0" xfId="0" applyFont="1" applyFill="1" applyAlignment="1">
      <alignment horizontal="center" vertical="center" wrapText="1"/>
    </xf>
    <xf numFmtId="0" fontId="6" fillId="2" borderId="0" xfId="0" applyFont="1" applyFill="1" applyBorder="1" applyAlignment="1">
      <alignment horizontal="left" vertical="center" wrapText="1"/>
    </xf>
    <xf numFmtId="0" fontId="2" fillId="0" borderId="0" xfId="0" applyFont="1" applyFill="1" applyBorder="1" applyAlignment="1">
      <alignment horizontal="right" vertical="center" wrapText="1" indent="1"/>
    </xf>
    <xf numFmtId="0" fontId="0" fillId="0" borderId="0" xfId="0" applyFont="1" applyFill="1" applyBorder="1" applyAlignment="1">
      <alignment horizontal="center" vertical="center" wrapText="1"/>
    </xf>
    <xf numFmtId="0" fontId="9" fillId="0" borderId="0" xfId="0" applyFont="1" applyFill="1" applyBorder="1" applyAlignment="1">
      <alignment horizontal="right" vertical="top" wrapText="1"/>
    </xf>
    <xf numFmtId="0" fontId="5" fillId="2" borderId="23" xfId="0" applyFont="1" applyFill="1" applyBorder="1" applyAlignment="1">
      <alignment horizontal="center" vertical="center"/>
    </xf>
    <xf numFmtId="0" fontId="2" fillId="2" borderId="23" xfId="0" applyFont="1" applyFill="1" applyBorder="1" applyAlignment="1">
      <alignment horizontal="center" vertical="center" wrapText="1"/>
    </xf>
    <xf numFmtId="0" fontId="8" fillId="2" borderId="0" xfId="0" applyFont="1" applyFill="1" applyAlignment="1">
      <alignment horizontal="center" vertical="center" wrapText="1"/>
    </xf>
    <xf numFmtId="0" fontId="0" fillId="2" borderId="0" xfId="0" quotePrefix="1" applyFont="1" applyFill="1" applyAlignment="1">
      <alignment horizontal="left" vertical="center" wrapText="1"/>
    </xf>
    <xf numFmtId="0" fontId="0" fillId="2" borderId="0" xfId="0" applyFont="1" applyFill="1" applyAlignment="1">
      <alignment horizontal="left" vertical="center" wrapText="1"/>
    </xf>
    <xf numFmtId="0" fontId="0" fillId="2" borderId="3" xfId="0" quotePrefix="1" applyFont="1" applyFill="1" applyBorder="1" applyAlignment="1">
      <alignment horizontal="left" vertical="center" wrapText="1"/>
    </xf>
    <xf numFmtId="0" fontId="0" fillId="2" borderId="0" xfId="0" applyFont="1" applyFill="1" applyBorder="1" applyAlignment="1">
      <alignment horizontal="left" vertical="center" wrapText="1"/>
    </xf>
  </cellXfs>
  <cellStyles count="2">
    <cellStyle name="Normal" xfId="0" builtinId="0"/>
    <cellStyle name="Percent" xfId="1" builtinId="5"/>
  </cellStyles>
  <dxfs count="5">
    <dxf>
      <fill>
        <patternFill>
          <bgColor theme="7" tint="0.79998168889431442"/>
        </patternFill>
      </fill>
    </dxf>
    <dxf>
      <fill>
        <patternFill>
          <bgColor theme="7" tint="0.79998168889431442"/>
        </patternFill>
      </fill>
    </dxf>
    <dxf>
      <fill>
        <patternFill>
          <bgColor theme="7" tint="0.79998168889431442"/>
        </patternFill>
      </fill>
    </dxf>
    <dxf>
      <font>
        <b/>
        <i val="0"/>
        <color rgb="FFC00000"/>
      </font>
      <fill>
        <patternFill patternType="darkUp">
          <fgColor rgb="FFFF0000"/>
        </patternFill>
      </fill>
    </dxf>
    <dxf>
      <font>
        <b/>
        <i val="0"/>
        <color rgb="FF7030A0"/>
      </font>
      <fill>
        <patternFill>
          <bgColor theme="7" tint="0.79998168889431442"/>
        </patternFill>
      </fill>
    </dxf>
  </dxfs>
  <tableStyles count="0" defaultTableStyle="TableStyleMedium2" defaultPivotStyle="PivotStyleLight16"/>
  <colors>
    <mruColors>
      <color rgb="FF0000FF"/>
      <color rgb="FFFFFFCC"/>
      <color rgb="FF69D8FF"/>
      <color rgb="FFEFFFE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3"/>
  <sheetViews>
    <sheetView tabSelected="1" defaultGridColor="0" colorId="9" zoomScaleNormal="100" workbookViewId="0">
      <selection activeCell="E16" sqref="E16"/>
    </sheetView>
  </sheetViews>
  <sheetFormatPr defaultColWidth="9.109375" defaultRowHeight="13.2" x14ac:dyDescent="0.25"/>
  <cols>
    <col min="1" max="3" width="10.6640625" style="7" customWidth="1"/>
    <col min="4" max="4" width="15" style="7" customWidth="1"/>
    <col min="5" max="5" width="16.33203125" style="7" customWidth="1"/>
    <col min="6" max="6" width="15.44140625" style="7" customWidth="1"/>
    <col min="7" max="7" width="17" style="7" customWidth="1"/>
    <col min="8" max="16384" width="9.109375" style="7"/>
  </cols>
  <sheetData>
    <row r="1" spans="1:13" ht="36" customHeight="1" x14ac:dyDescent="0.25">
      <c r="A1" s="98" t="s">
        <v>36</v>
      </c>
      <c r="B1" s="98"/>
      <c r="C1" s="99" t="s">
        <v>37</v>
      </c>
      <c r="D1" s="99"/>
      <c r="E1" s="99"/>
      <c r="F1" s="99"/>
      <c r="G1" s="99"/>
    </row>
    <row r="2" spans="1:13" ht="36" customHeight="1" x14ac:dyDescent="0.25">
      <c r="A2" s="100" t="s">
        <v>38</v>
      </c>
      <c r="B2" s="100"/>
      <c r="C2" s="100"/>
      <c r="D2" s="100"/>
      <c r="E2" s="100"/>
      <c r="F2" s="100"/>
      <c r="G2" s="100"/>
    </row>
    <row r="3" spans="1:13" ht="120" hidden="1" customHeight="1" x14ac:dyDescent="0.25">
      <c r="A3" s="101" t="s">
        <v>22</v>
      </c>
      <c r="B3" s="102"/>
      <c r="C3" s="102"/>
      <c r="D3" s="102"/>
      <c r="E3" s="102"/>
      <c r="F3" s="102"/>
      <c r="G3" s="102"/>
    </row>
    <row r="4" spans="1:13" ht="84" customHeight="1" x14ac:dyDescent="0.25">
      <c r="A4" s="103" t="s">
        <v>39</v>
      </c>
      <c r="B4" s="104"/>
      <c r="C4" s="104"/>
      <c r="D4" s="104"/>
      <c r="E4" s="104"/>
      <c r="F4" s="104"/>
      <c r="G4" s="104"/>
    </row>
    <row r="5" spans="1:13" ht="6.75" customHeight="1" x14ac:dyDescent="0.25">
      <c r="A5" s="8"/>
      <c r="B5" s="8"/>
      <c r="C5" s="8"/>
      <c r="D5" s="8"/>
      <c r="E5" s="8"/>
      <c r="F5" s="8"/>
      <c r="G5" s="8"/>
    </row>
    <row r="6" spans="1:13" ht="15.9" hidden="1" customHeight="1" x14ac:dyDescent="0.25">
      <c r="A6" s="8"/>
      <c r="B6" s="8"/>
      <c r="C6" s="8"/>
      <c r="D6" s="8"/>
      <c r="E6" s="8"/>
      <c r="F6" s="9" t="s">
        <v>7</v>
      </c>
      <c r="G6" s="23" t="s">
        <v>8</v>
      </c>
    </row>
    <row r="7" spans="1:13" ht="15.9" hidden="1" customHeight="1" x14ac:dyDescent="0.25">
      <c r="A7" s="8"/>
      <c r="B7" s="8"/>
      <c r="C7" s="8"/>
      <c r="D7" s="8"/>
      <c r="E7" s="8"/>
      <c r="F7" s="9" t="s">
        <v>17</v>
      </c>
      <c r="G7" s="23" t="s">
        <v>11</v>
      </c>
    </row>
    <row r="8" spans="1:13" ht="15.9" hidden="1" customHeight="1" x14ac:dyDescent="0.25">
      <c r="A8" s="8"/>
      <c r="B8" s="8"/>
      <c r="C8" s="8"/>
      <c r="D8" s="8"/>
      <c r="E8" s="8"/>
      <c r="F8" s="9" t="s">
        <v>20</v>
      </c>
      <c r="G8" s="31">
        <f>IF(G7=C42,20%,15%)</f>
        <v>0.15</v>
      </c>
      <c r="I8" s="30" t="s">
        <v>12</v>
      </c>
    </row>
    <row r="9" spans="1:13" ht="15.9" hidden="1" customHeight="1" x14ac:dyDescent="0.25">
      <c r="A9" s="8"/>
      <c r="B9" s="8"/>
      <c r="C9" s="8"/>
      <c r="D9" s="8"/>
      <c r="E9" s="8"/>
      <c r="F9" s="9" t="s">
        <v>21</v>
      </c>
      <c r="G9" s="10">
        <f>IF(G7=C42,0,5%)</f>
        <v>0.05</v>
      </c>
      <c r="I9" s="30" t="s">
        <v>13</v>
      </c>
    </row>
    <row r="10" spans="1:13" ht="15.9" hidden="1" customHeight="1" x14ac:dyDescent="0.25">
      <c r="A10" s="8"/>
      <c r="B10" s="8"/>
      <c r="C10" s="8"/>
      <c r="D10" s="8"/>
      <c r="E10" s="8"/>
      <c r="F10" s="9" t="s">
        <v>14</v>
      </c>
      <c r="G10" s="32" t="s">
        <v>11</v>
      </c>
      <c r="I10" s="30"/>
    </row>
    <row r="11" spans="1:13" ht="24.9" hidden="1" customHeight="1" x14ac:dyDescent="0.25">
      <c r="A11" s="93" t="str">
        <f>IF(G10=B42,"Consult Section Four, A.6.e. for overall unit mix limitations. "&amp;IF(AND(E22&gt;0,E22&lt;30),"The minimim number of units in the Development is 30.  ","")&amp;IF(E15&gt;0,"IRO Units are not allowed in the unit mix.  ",""),IF(G10=B43,"Consult Section Four, A.6.e. for overall unit mix limitations.  If providing Shared Housing Units, consult Section Four, A.6.a.(2) &amp; (3) in the RFA regarding IRO designation limitations.  ",""))</f>
        <v/>
      </c>
      <c r="B11" s="93"/>
      <c r="C11" s="93"/>
      <c r="D11" s="93"/>
      <c r="E11" s="93"/>
      <c r="F11" s="93"/>
      <c r="G11" s="93"/>
    </row>
    <row r="12" spans="1:13" ht="13.8" thickBot="1" x14ac:dyDescent="0.3">
      <c r="A12" s="48"/>
      <c r="B12" s="48"/>
      <c r="C12" s="48"/>
      <c r="D12" s="1" t="s">
        <v>0</v>
      </c>
      <c r="E12" s="1" t="s">
        <v>1</v>
      </c>
      <c r="F12" s="1" t="s">
        <v>2</v>
      </c>
      <c r="G12" s="1" t="s">
        <v>3</v>
      </c>
    </row>
    <row r="13" spans="1:13" ht="47.25" customHeight="1" x14ac:dyDescent="0.25">
      <c r="A13" s="49"/>
      <c r="B13" s="49"/>
      <c r="C13" s="50"/>
      <c r="D13" s="2" t="s">
        <v>4</v>
      </c>
      <c r="E13" s="3" t="s">
        <v>40</v>
      </c>
      <c r="F13" s="70" t="s">
        <v>34</v>
      </c>
      <c r="G13" s="74" t="s">
        <v>35</v>
      </c>
      <c r="I13" s="94"/>
      <c r="J13" s="94"/>
      <c r="K13" s="94"/>
      <c r="L13" s="94"/>
      <c r="M13" s="94"/>
    </row>
    <row r="14" spans="1:13" ht="3.9" customHeight="1" x14ac:dyDescent="0.25">
      <c r="A14" s="49"/>
      <c r="B14" s="49"/>
      <c r="C14" s="51"/>
      <c r="D14" s="11"/>
      <c r="E14" s="4"/>
      <c r="F14" s="71"/>
      <c r="G14" s="75"/>
      <c r="I14" s="94"/>
      <c r="J14" s="94"/>
      <c r="K14" s="94"/>
      <c r="L14" s="94"/>
      <c r="M14" s="94"/>
    </row>
    <row r="15" spans="1:13" ht="12.75" hidden="1" customHeight="1" x14ac:dyDescent="0.25">
      <c r="A15" s="49"/>
      <c r="B15" s="49"/>
      <c r="C15" s="52"/>
      <c r="D15" s="12"/>
      <c r="E15" s="28"/>
      <c r="F15" s="72"/>
      <c r="G15" s="76"/>
      <c r="I15" s="94"/>
      <c r="J15" s="94"/>
      <c r="K15" s="94"/>
      <c r="L15" s="94"/>
      <c r="M15" s="94"/>
    </row>
    <row r="16" spans="1:13" x14ac:dyDescent="0.25">
      <c r="A16" s="49"/>
      <c r="B16" s="49"/>
      <c r="C16" s="52"/>
      <c r="D16" s="12">
        <v>0</v>
      </c>
      <c r="E16" s="24"/>
      <c r="F16" s="72">
        <f>IF(ISERROR(VLOOKUP($H$37,CDBG_DR,2+COUNTA(F$15:F15))),"",VLOOKUP($H$37,CDBG_DR,2+COUNTA(F$15:F15)))</f>
        <v>217058.46153846153</v>
      </c>
      <c r="G16" s="76">
        <f>IF(ISERROR(F16*E16),0,F16*E16)</f>
        <v>0</v>
      </c>
      <c r="I16" s="94"/>
      <c r="J16" s="94"/>
      <c r="K16" s="94"/>
      <c r="L16" s="94"/>
      <c r="M16" s="94"/>
    </row>
    <row r="17" spans="1:13" x14ac:dyDescent="0.25">
      <c r="A17" s="49"/>
      <c r="B17" s="49"/>
      <c r="C17" s="52"/>
      <c r="D17" s="13">
        <v>1</v>
      </c>
      <c r="E17" s="25"/>
      <c r="F17" s="72">
        <f>IF(ISERROR(VLOOKUP($H$37,CDBG_DR,2+COUNTA(F$15:F16))),"",VLOOKUP($H$37,CDBG_DR,2+COUNTA(F$15:F16)))</f>
        <v>248827.69230769231</v>
      </c>
      <c r="G17" s="76">
        <f>IF(ISERROR(F17*E17),0,F17*E17)</f>
        <v>0</v>
      </c>
      <c r="I17" s="94"/>
      <c r="J17" s="94"/>
      <c r="K17" s="94"/>
      <c r="L17" s="94"/>
      <c r="M17" s="94"/>
    </row>
    <row r="18" spans="1:13" x14ac:dyDescent="0.25">
      <c r="A18" s="49"/>
      <c r="B18" s="49"/>
      <c r="C18" s="52"/>
      <c r="D18" s="13">
        <v>2</v>
      </c>
      <c r="E18" s="25"/>
      <c r="F18" s="72">
        <f>IF(ISERROR(VLOOKUP($H$37,CDBG_DR,2+COUNTA(F$15:F17))),"",VLOOKUP($H$37,CDBG_DR,2+COUNTA(F$15:F17)))</f>
        <v>302572.30769230769</v>
      </c>
      <c r="G18" s="76">
        <f>IF(ISERROR(F18*E18),0,F18*E18)</f>
        <v>0</v>
      </c>
      <c r="I18" s="94"/>
      <c r="J18" s="94"/>
      <c r="K18" s="94"/>
      <c r="L18" s="94"/>
      <c r="M18" s="94"/>
    </row>
    <row r="19" spans="1:13" x14ac:dyDescent="0.25">
      <c r="A19" s="49"/>
      <c r="B19" s="49"/>
      <c r="C19" s="52"/>
      <c r="D19" s="13">
        <v>3</v>
      </c>
      <c r="E19" s="25"/>
      <c r="F19" s="72">
        <f>IF(ISERROR(VLOOKUP($H$37,CDBG_DR,2+COUNTA(F$15:F18))),"",VLOOKUP($H$37,CDBG_DR,2+COUNTA(F$15:F18)))</f>
        <v>391432.30769230769</v>
      </c>
      <c r="G19" s="76">
        <f>IF(ISERROR(F19*E19),0,F19*E19)</f>
        <v>0</v>
      </c>
      <c r="I19" s="94"/>
      <c r="J19" s="94"/>
      <c r="K19" s="94"/>
      <c r="L19" s="94"/>
      <c r="M19" s="94"/>
    </row>
    <row r="20" spans="1:13" ht="12.75" customHeight="1" x14ac:dyDescent="0.25">
      <c r="A20" s="49"/>
      <c r="B20" s="49"/>
      <c r="C20" s="52"/>
      <c r="D20" s="13">
        <v>4</v>
      </c>
      <c r="E20" s="25"/>
      <c r="F20" s="72">
        <f>IF(ISERROR(VLOOKUP($H$37,CDBG_DR,2+COUNTA(F$15:F19))),"",VLOOKUP($H$37,CDBG_DR,2+COUNTA(F$15:F19)))</f>
        <v>418592.30769230769</v>
      </c>
      <c r="G20" s="76">
        <f>IF(ISERROR(F20*E20),0,F20*E20)</f>
        <v>0</v>
      </c>
      <c r="I20" s="29"/>
      <c r="J20" s="29"/>
      <c r="K20" s="29"/>
      <c r="L20" s="29"/>
    </row>
    <row r="21" spans="1:13" ht="3.9" customHeight="1" thickBot="1" x14ac:dyDescent="0.3">
      <c r="A21" s="49"/>
      <c r="B21" s="49"/>
      <c r="C21" s="53"/>
      <c r="D21" s="14"/>
      <c r="E21" s="5"/>
      <c r="F21" s="73"/>
      <c r="G21" s="77"/>
      <c r="I21" s="29"/>
      <c r="J21" s="29"/>
      <c r="K21" s="29"/>
      <c r="L21" s="29"/>
    </row>
    <row r="22" spans="1:13" ht="14.4" thickTop="1" thickBot="1" x14ac:dyDescent="0.3">
      <c r="A22" s="49"/>
      <c r="B22" s="49"/>
      <c r="C22" s="52"/>
      <c r="D22" s="60" t="s">
        <v>5</v>
      </c>
      <c r="E22" s="61">
        <f>SUM(E14:E21)</f>
        <v>0</v>
      </c>
      <c r="F22" s="62"/>
      <c r="G22" s="78"/>
      <c r="I22" s="29"/>
      <c r="J22" s="29"/>
      <c r="K22" s="29"/>
      <c r="L22" s="29"/>
    </row>
    <row r="23" spans="1:13" ht="20.100000000000001" customHeight="1" x14ac:dyDescent="0.25">
      <c r="A23" s="63"/>
      <c r="B23" s="64"/>
      <c r="C23" s="65"/>
      <c r="D23" s="66"/>
      <c r="E23" s="67"/>
      <c r="F23" s="68" t="s">
        <v>43</v>
      </c>
      <c r="G23" s="69">
        <f>SUM(G14:G21)</f>
        <v>0</v>
      </c>
      <c r="I23" s="29"/>
      <c r="J23" s="29"/>
      <c r="K23" s="29"/>
      <c r="L23" s="29"/>
    </row>
    <row r="24" spans="1:13" ht="20.100000000000001" customHeight="1" thickBot="1" x14ac:dyDescent="0.3">
      <c r="A24" s="79"/>
      <c r="B24" s="80"/>
      <c r="C24" s="81"/>
      <c r="D24" s="82"/>
      <c r="E24" s="83"/>
      <c r="F24" s="84" t="s">
        <v>42</v>
      </c>
      <c r="G24" s="85">
        <v>8000000</v>
      </c>
      <c r="I24" s="29"/>
      <c r="J24" s="29"/>
      <c r="K24" s="29"/>
      <c r="L24" s="29"/>
    </row>
    <row r="25" spans="1:13" ht="21.9" customHeight="1" thickTop="1" thickBot="1" x14ac:dyDescent="0.3">
      <c r="A25" s="86"/>
      <c r="B25" s="87"/>
      <c r="C25" s="88"/>
      <c r="D25" s="89"/>
      <c r="E25" s="90"/>
      <c r="F25" s="91" t="s">
        <v>41</v>
      </c>
      <c r="G25" s="92">
        <f>MIN(G23,G24)</f>
        <v>0</v>
      </c>
      <c r="I25" s="29"/>
      <c r="J25" s="29"/>
      <c r="K25" s="29"/>
      <c r="L25" s="29"/>
    </row>
    <row r="26" spans="1:13" ht="20.100000000000001" customHeight="1" x14ac:dyDescent="0.25">
      <c r="A26" s="49"/>
      <c r="B26" s="49"/>
      <c r="C26" s="55"/>
      <c r="D26" s="56"/>
      <c r="E26" s="58"/>
      <c r="F26" s="57"/>
      <c r="G26" s="59"/>
      <c r="I26" s="29"/>
      <c r="J26" s="29"/>
      <c r="K26" s="29"/>
      <c r="L26" s="29"/>
    </row>
    <row r="27" spans="1:13" x14ac:dyDescent="0.25">
      <c r="A27" s="49"/>
      <c r="B27" s="49"/>
      <c r="C27" s="55"/>
      <c r="D27" s="56"/>
      <c r="E27" s="58"/>
      <c r="F27" s="57"/>
      <c r="G27" s="59"/>
      <c r="I27" s="29"/>
      <c r="J27" s="29"/>
      <c r="K27" s="29"/>
      <c r="L27" s="29"/>
    </row>
    <row r="28" spans="1:13" ht="12.75" customHeight="1" x14ac:dyDescent="0.25">
      <c r="A28" s="49"/>
      <c r="B28" s="49"/>
      <c r="C28" s="54"/>
      <c r="D28" s="8"/>
      <c r="E28" s="96"/>
      <c r="F28" s="97"/>
      <c r="G28" s="95"/>
      <c r="I28" s="29"/>
      <c r="J28" s="29"/>
      <c r="K28" s="29"/>
      <c r="L28" s="29"/>
    </row>
    <row r="29" spans="1:13" x14ac:dyDescent="0.25">
      <c r="C29" s="8"/>
      <c r="D29" s="8"/>
      <c r="E29" s="96"/>
      <c r="F29" s="97"/>
      <c r="G29" s="95"/>
      <c r="I29" s="29"/>
      <c r="J29" s="29"/>
      <c r="K29" s="29"/>
      <c r="L29" s="29"/>
    </row>
    <row r="30" spans="1:13" x14ac:dyDescent="0.25">
      <c r="C30" s="8"/>
      <c r="D30" s="8"/>
      <c r="E30" s="96"/>
      <c r="F30" s="97"/>
      <c r="G30" s="95"/>
      <c r="I30" s="29"/>
      <c r="J30" s="29"/>
      <c r="K30" s="29"/>
      <c r="L30" s="29"/>
    </row>
    <row r="31" spans="1:13" x14ac:dyDescent="0.25">
      <c r="C31" s="8"/>
      <c r="D31" s="8"/>
      <c r="E31" s="96"/>
      <c r="F31" s="97"/>
      <c r="G31" s="95"/>
      <c r="I31" s="29"/>
      <c r="J31" s="29"/>
      <c r="K31" s="29"/>
      <c r="L31" s="29"/>
    </row>
    <row r="32" spans="1:13" x14ac:dyDescent="0.25">
      <c r="A32" s="8"/>
      <c r="B32" s="15"/>
      <c r="C32" s="8"/>
      <c r="D32" s="8"/>
      <c r="E32" s="8"/>
      <c r="F32" s="8"/>
      <c r="G32" s="8"/>
    </row>
    <row r="33" spans="1:8" ht="6" customHeight="1" x14ac:dyDescent="0.25">
      <c r="A33" s="8"/>
      <c r="B33" s="8"/>
      <c r="C33" s="8"/>
      <c r="D33" s="8"/>
      <c r="E33" s="8"/>
      <c r="F33" s="8"/>
      <c r="G33" s="8"/>
    </row>
    <row r="34" spans="1:8" ht="13.8" thickBot="1" x14ac:dyDescent="0.3">
      <c r="A34" s="6" t="s">
        <v>23</v>
      </c>
      <c r="B34" s="8"/>
      <c r="C34" s="8"/>
      <c r="D34" s="8"/>
      <c r="E34" s="8"/>
      <c r="F34" s="8"/>
      <c r="G34" s="8"/>
    </row>
    <row r="35" spans="1:8" ht="48.75" customHeight="1" thickBot="1" x14ac:dyDescent="0.3">
      <c r="A35" s="16" t="s">
        <v>25</v>
      </c>
      <c r="B35" s="35" t="s">
        <v>24</v>
      </c>
      <c r="C35" s="35" t="s">
        <v>26</v>
      </c>
      <c r="D35" s="35" t="s">
        <v>27</v>
      </c>
      <c r="E35" s="35" t="s">
        <v>6</v>
      </c>
      <c r="F35" s="35" t="s">
        <v>28</v>
      </c>
      <c r="G35" s="17" t="s">
        <v>29</v>
      </c>
      <c r="H35" s="26" t="s">
        <v>33</v>
      </c>
    </row>
    <row r="36" spans="1:8" ht="4.5" customHeight="1" x14ac:dyDescent="0.25">
      <c r="A36" s="22" t="s">
        <v>8</v>
      </c>
      <c r="B36" s="36"/>
      <c r="C36" s="36"/>
      <c r="D36" s="36"/>
      <c r="E36" s="36"/>
      <c r="F36" s="36"/>
      <c r="G36" s="18"/>
      <c r="H36" s="46"/>
    </row>
    <row r="37" spans="1:8" ht="13.8" thickBot="1" x14ac:dyDescent="0.3">
      <c r="A37" s="43" t="s">
        <v>30</v>
      </c>
      <c r="B37" s="40">
        <v>1</v>
      </c>
      <c r="C37" s="37">
        <v>141088</v>
      </c>
      <c r="D37" s="37">
        <v>161738</v>
      </c>
      <c r="E37" s="37">
        <v>196672</v>
      </c>
      <c r="F37" s="37">
        <v>254431</v>
      </c>
      <c r="G37" s="19">
        <v>272085</v>
      </c>
      <c r="H37" s="47">
        <v>2</v>
      </c>
    </row>
    <row r="38" spans="1:8" x14ac:dyDescent="0.25">
      <c r="A38" s="44" t="s">
        <v>31</v>
      </c>
      <c r="B38" s="41">
        <v>2</v>
      </c>
      <c r="C38" s="38">
        <v>217058.46153846153</v>
      </c>
      <c r="D38" s="38">
        <v>248827.69230769231</v>
      </c>
      <c r="E38" s="38">
        <v>302572.30769230769</v>
      </c>
      <c r="F38" s="38">
        <v>391432.30769230769</v>
      </c>
      <c r="G38" s="20">
        <v>418592.30769230769</v>
      </c>
      <c r="H38" s="34"/>
    </row>
    <row r="39" spans="1:8" x14ac:dyDescent="0.25">
      <c r="A39" s="45" t="s">
        <v>32</v>
      </c>
      <c r="B39" s="42">
        <v>3</v>
      </c>
      <c r="C39" s="39">
        <v>282176</v>
      </c>
      <c r="D39" s="39">
        <v>323476</v>
      </c>
      <c r="E39" s="39">
        <v>393344</v>
      </c>
      <c r="F39" s="39">
        <v>508862</v>
      </c>
      <c r="G39" s="21">
        <v>544170</v>
      </c>
      <c r="H39" s="33"/>
    </row>
    <row r="40" spans="1:8" x14ac:dyDescent="0.25">
      <c r="A40" s="8"/>
      <c r="B40" s="8"/>
      <c r="C40" s="8"/>
      <c r="D40" s="8"/>
      <c r="E40" s="8"/>
      <c r="F40" s="8"/>
      <c r="G40" s="8"/>
    </row>
    <row r="41" spans="1:8" x14ac:dyDescent="0.25">
      <c r="A41" s="27" t="s">
        <v>11</v>
      </c>
      <c r="B41" s="27" t="s">
        <v>11</v>
      </c>
      <c r="C41" s="27" t="s">
        <v>11</v>
      </c>
    </row>
    <row r="42" spans="1:8" x14ac:dyDescent="0.25">
      <c r="A42" s="27" t="s">
        <v>9</v>
      </c>
      <c r="B42" s="7" t="s">
        <v>15</v>
      </c>
      <c r="C42" s="7" t="s">
        <v>18</v>
      </c>
    </row>
    <row r="43" spans="1:8" x14ac:dyDescent="0.25">
      <c r="A43" s="27" t="s">
        <v>10</v>
      </c>
      <c r="B43" s="7" t="s">
        <v>16</v>
      </c>
      <c r="C43" s="7" t="s">
        <v>19</v>
      </c>
    </row>
  </sheetData>
  <sheetProtection algorithmName="SHA-512" hashValue="MfgIRp5iktoJmUUkuhaxMoTveTJq0MIULWAFZcUvu0Cq9OCwPgRSt080+cULmo1py7bIx44JBgGCQiXHTUe4TQ==" saltValue="Ec2Bb4An3d9d1OLvTgoSIQ==" spinCount="100000" sheet="1" selectLockedCells="1"/>
  <sortState ref="A37:H39">
    <sortCondition ref="A37:A39"/>
  </sortState>
  <mergeCells count="10">
    <mergeCell ref="A1:B1"/>
    <mergeCell ref="C1:G1"/>
    <mergeCell ref="A2:G2"/>
    <mergeCell ref="A3:G3"/>
    <mergeCell ref="A4:G4"/>
    <mergeCell ref="A11:G11"/>
    <mergeCell ref="I13:M19"/>
    <mergeCell ref="G28:G31"/>
    <mergeCell ref="E28:E31"/>
    <mergeCell ref="F28:F31"/>
  </mergeCells>
  <conditionalFormatting sqref="G23">
    <cfRule type="expression" dxfId="4" priority="7">
      <formula>SUM(G14:G21)&gt;G23</formula>
    </cfRule>
  </conditionalFormatting>
  <conditionalFormatting sqref="C15 E15">
    <cfRule type="expression" dxfId="3" priority="9">
      <formula>AND($G10="PDC",$E15&gt;0)</formula>
    </cfRule>
  </conditionalFormatting>
  <conditionalFormatting sqref="F30:F31">
    <cfRule type="expression" dxfId="2" priority="12">
      <formula>SUM(G17:G28)&gt;G29</formula>
    </cfRule>
  </conditionalFormatting>
  <conditionalFormatting sqref="F28">
    <cfRule type="expression" dxfId="1" priority="13">
      <formula>SUM(G14:G21)&gt;G23</formula>
    </cfRule>
  </conditionalFormatting>
  <conditionalFormatting sqref="F29">
    <cfRule type="expression" dxfId="0" priority="14">
      <formula>SUM(G16:G23)&gt;G28</formula>
    </cfRule>
  </conditionalFormatting>
  <dataValidations xWindow="531" yWindow="472" count="3">
    <dataValidation type="list" allowBlank="1" showInputMessage="1" showErrorMessage="1" sqref="G10" xr:uid="{00000000-0002-0000-0000-000001000000}">
      <formula1>$B$41:$B$43</formula1>
    </dataValidation>
    <dataValidation type="list" allowBlank="1" showInputMessage="1" showErrorMessage="1" sqref="G7" xr:uid="{3C2A40B1-DF8F-4253-B118-A8DC4530A78B}">
      <formula1>$C$41:$C$43</formula1>
    </dataValidation>
    <dataValidation type="list" allowBlank="1" showInputMessage="1" showErrorMessage="1" sqref="G6" xr:uid="{00000000-0002-0000-0000-000000000000}">
      <formula1>$A$36:$A$39</formula1>
    </dataValidation>
  </dataValidation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FB2C1F95E10B43A73DAC8A7F73581C" ma:contentTypeVersion="0" ma:contentTypeDescription="Create a new document." ma:contentTypeScope="" ma:versionID="423978711296cb4df3b1a81eabe0fa4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35B94B-47FB-4F6F-8142-EEEC1051C8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C56EBE4-5CB1-4067-92DC-4EED675CAE07}">
  <ds:schemaRef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4F0CA28F-7BCB-482B-9AE9-A7E58EFE7D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CDBG_DR</vt:lpstr>
      <vt:lpstr>ELI_PU</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dcterms:created xsi:type="dcterms:W3CDTF">2015-07-20T21:55:29Z</dcterms:created>
  <dcterms:modified xsi:type="dcterms:W3CDTF">2019-02-15T19:39:20Z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0x010100BCFB2C1F95E10B43A73DAC8A7F73581C</vt:lpwstr>
  </property>
</Properties>
</file>