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19170" windowHeight="6870" tabRatio="853"/>
  </bookViews>
  <sheets>
    <sheet name="All Applications" sheetId="1" r:id="rId1"/>
  </sheets>
  <definedNames>
    <definedName name="_xlnm.Print_Titles" localSheetId="0">'All Applications'!$A:$A,'All Applications'!$1:$1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3" i="1" l="1"/>
  <c r="I4" i="1"/>
</calcChain>
</file>

<file path=xl/sharedStrings.xml><?xml version="1.0" encoding="utf-8"?>
<sst xmlns="http://schemas.openxmlformats.org/spreadsheetml/2006/main" count="150" uniqueCount="77">
  <si>
    <t>Application Number</t>
  </si>
  <si>
    <t>Name of Development</t>
  </si>
  <si>
    <t>Florida Job Creation Preference</t>
  </si>
  <si>
    <t>Lottery Number</t>
  </si>
  <si>
    <t>Total Points</t>
  </si>
  <si>
    <t>Eligible For Funding?</t>
  </si>
  <si>
    <t>Units</t>
  </si>
  <si>
    <t>Name of Authorized Principal Representative</t>
  </si>
  <si>
    <t>Land Acquisition Program Funding Request Amount</t>
  </si>
  <si>
    <t>Development Funding Request Amount</t>
  </si>
  <si>
    <t>Total CDBG-DR Request Amount (Land Acquisition plus Development Funding)</t>
  </si>
  <si>
    <t>Federal Funding Preference</t>
  </si>
  <si>
    <t>Priority level</t>
  </si>
  <si>
    <t>Land Owner</t>
  </si>
  <si>
    <t>Resiliency Preference</t>
  </si>
  <si>
    <t>2020-018DB</t>
  </si>
  <si>
    <t>2020-019DB</t>
  </si>
  <si>
    <t>2020-023D</t>
  </si>
  <si>
    <t>2020-024D</t>
  </si>
  <si>
    <t>2020-026DB</t>
  </si>
  <si>
    <t>2020-033D</t>
  </si>
  <si>
    <t>2020-039D</t>
  </si>
  <si>
    <t>2020-041D</t>
  </si>
  <si>
    <t>2020-046DB</t>
  </si>
  <si>
    <t>2020-053D</t>
  </si>
  <si>
    <t>2020-054DB</t>
  </si>
  <si>
    <t>2020-055DB</t>
  </si>
  <si>
    <t>2020-056D</t>
  </si>
  <si>
    <t>Civitas of Cape Coral</t>
  </si>
  <si>
    <t>Parker Pointe</t>
  </si>
  <si>
    <t>Brownsville Transit Village V</t>
  </si>
  <si>
    <t>Northside Transit Village III</t>
  </si>
  <si>
    <t>Saratoga Crossings III</t>
  </si>
  <si>
    <t>Blue Sky Landing</t>
  </si>
  <si>
    <t>Solaris Apartments</t>
  </si>
  <si>
    <t>Metro Grande III</t>
  </si>
  <si>
    <t>Bembridge</t>
  </si>
  <si>
    <t>East Pointe Place Phase II</t>
  </si>
  <si>
    <t>WRDG T4</t>
  </si>
  <si>
    <t>Parramore Oaks Phase Two</t>
  </si>
  <si>
    <t>Brisas del Este Apartments</t>
  </si>
  <si>
    <t>County</t>
  </si>
  <si>
    <t>Lee</t>
  </si>
  <si>
    <t>Polk</t>
  </si>
  <si>
    <t>Miami-Dade</t>
  </si>
  <si>
    <t>Broward</t>
  </si>
  <si>
    <t>Orange</t>
  </si>
  <si>
    <t>Saint Lucie</t>
  </si>
  <si>
    <t>Collier</t>
  </si>
  <si>
    <t>Hillsborough</t>
  </si>
  <si>
    <t>Bright Community Trust, Inc.</t>
  </si>
  <si>
    <t>Lee County Housing Authority</t>
  </si>
  <si>
    <t>City of Lakeland</t>
  </si>
  <si>
    <t>Miami-Dade County</t>
  </si>
  <si>
    <t>Dania Beach Housing Authority</t>
  </si>
  <si>
    <t>St. Lucie County</t>
  </si>
  <si>
    <t>Residential Options of Florida, Inc.</t>
  </si>
  <si>
    <t>Collier County</t>
  </si>
  <si>
    <t>The Housing Authority of the City of Fort Myers</t>
  </si>
  <si>
    <t>The Housing Authority of the City of Tampa, Florida</t>
  </si>
  <si>
    <t>Proximity Funding Preference</t>
  </si>
  <si>
    <t>Corporation Funding Per Set-Aside</t>
  </si>
  <si>
    <t>Leveraging Levels</t>
  </si>
  <si>
    <t>Michael Allan</t>
  </si>
  <si>
    <t>Oscar Sol</t>
  </si>
  <si>
    <t>Kenneth Naylor</t>
  </si>
  <si>
    <t>Anne Castro</t>
  </si>
  <si>
    <t>Shawn Wilson</t>
  </si>
  <si>
    <t>Mara M. Mades</t>
  </si>
  <si>
    <t>Mara S. Mades</t>
  </si>
  <si>
    <t>Christopher Shear</t>
  </si>
  <si>
    <t>Alberto Milo, Jr.</t>
  </si>
  <si>
    <t>Leroy Moore</t>
  </si>
  <si>
    <t>Paula McDonald Rhodes</t>
  </si>
  <si>
    <t>Albert Milo, Jr.</t>
  </si>
  <si>
    <t>Y</t>
  </si>
  <si>
    <t>RFA 2019-102 Applications invited to Credit Underwriting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</si>
</sst>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3" fontId="5" fillId="0" borderId="1" xfId="1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7" applyNumberFormat="1" applyFont="1" applyBorder="1" applyAlignment="1">
      <alignment horizontal="center" vertical="center"/>
    </xf>
    <xf numFmtId="0" fontId="5" fillId="0" borderId="1" xfId="3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" fontId="5" fillId="0" borderId="1" xfId="0" applyNumberFormat="1" applyFont="1" applyBorder="1" applyAlignment="1" applyProtection="1">
      <alignment horizontal="center" vertical="center" wrapText="1"/>
      <protection locked="0"/>
    </xf>
    <xf numFmtId="1" fontId="5" fillId="0" borderId="1" xfId="1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/>
    <xf numFmtId="0" fontId="5" fillId="0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</cellXfs>
  <cellStyles count="8">
    <cellStyle name="Comma" xfId="1" builtinId="3"/>
    <cellStyle name="Comma 2" xfId="2"/>
    <cellStyle name="Comma 3" xfId="7"/>
    <cellStyle name="Normal" xfId="0" builtinId="0"/>
    <cellStyle name="Normal 2" xfId="6"/>
    <cellStyle name="Normal 2 2" xfId="5"/>
    <cellStyle name="Normal 3" xfId="4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9C"/>
      <color rgb="FFFFFF99"/>
      <color rgb="FFBBD18B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"/>
  <sheetViews>
    <sheetView showGridLines="0" tabSelected="1" zoomScaleNormal="100" workbookViewId="0">
      <pane xSplit="1" ySplit="1" topLeftCell="B2" activePane="bottomRight" state="frozen"/>
      <selection activeCell="N13" sqref="N13"/>
      <selection pane="topRight" activeCell="N13" sqref="N13"/>
      <selection pane="bottomLeft" activeCell="N13" sqref="N13"/>
      <selection pane="bottomRight" activeCell="A15" sqref="A15"/>
    </sheetView>
  </sheetViews>
  <sheetFormatPr defaultColWidth="9.28515625" defaultRowHeight="12.75" x14ac:dyDescent="0.2"/>
  <cols>
    <col min="1" max="1" width="12.140625" style="1" customWidth="1"/>
    <col min="2" max="2" width="15.42578125" style="18" customWidth="1"/>
    <col min="3" max="3" width="10.42578125" style="18" bestFit="1" customWidth="1"/>
    <col min="4" max="4" width="15.28515625" style="1" customWidth="1"/>
    <col min="5" max="5" width="13.7109375" style="1" customWidth="1"/>
    <col min="6" max="6" width="5.28515625" style="1" customWidth="1"/>
    <col min="7" max="7" width="14" style="1" customWidth="1"/>
    <col min="8" max="8" width="12.28515625" style="1" customWidth="1"/>
    <col min="9" max="9" width="15.28515625" style="1" customWidth="1"/>
    <col min="10" max="10" width="8.85546875" style="19" customWidth="1"/>
    <col min="11" max="11" width="6.85546875" style="19" customWidth="1"/>
    <col min="12" max="12" width="7.28515625" style="19" customWidth="1"/>
    <col min="13" max="13" width="10.42578125" style="1" customWidth="1"/>
    <col min="14" max="15" width="9.85546875" style="1" customWidth="1"/>
    <col min="16" max="16" width="11.28515625" style="1" customWidth="1"/>
    <col min="17" max="17" width="10.28515625" style="1" customWidth="1"/>
    <col min="18" max="18" width="11.28515625" style="1" customWidth="1"/>
    <col min="19" max="19" width="9.28515625" style="19"/>
    <col min="20" max="16384" width="9.28515625" style="1"/>
  </cols>
  <sheetData>
    <row r="1" spans="1:20" s="4" customFormat="1" ht="67.900000000000006" customHeight="1" x14ac:dyDescent="0.2">
      <c r="A1" s="2" t="s">
        <v>0</v>
      </c>
      <c r="B1" s="2" t="s">
        <v>1</v>
      </c>
      <c r="C1" s="2" t="s">
        <v>41</v>
      </c>
      <c r="D1" s="2" t="s">
        <v>7</v>
      </c>
      <c r="E1" s="2" t="s">
        <v>13</v>
      </c>
      <c r="F1" s="3" t="s">
        <v>6</v>
      </c>
      <c r="G1" s="2" t="s">
        <v>8</v>
      </c>
      <c r="H1" s="2" t="s">
        <v>9</v>
      </c>
      <c r="I1" s="2" t="s">
        <v>10</v>
      </c>
      <c r="J1" s="2" t="s">
        <v>5</v>
      </c>
      <c r="K1" s="3" t="s">
        <v>12</v>
      </c>
      <c r="L1" s="2" t="s">
        <v>4</v>
      </c>
      <c r="M1" s="2" t="s">
        <v>14</v>
      </c>
      <c r="N1" s="2" t="s">
        <v>11</v>
      </c>
      <c r="O1" s="2" t="s">
        <v>60</v>
      </c>
      <c r="P1" s="2" t="s">
        <v>61</v>
      </c>
      <c r="Q1" s="2" t="s">
        <v>62</v>
      </c>
      <c r="R1" s="2" t="s">
        <v>2</v>
      </c>
      <c r="S1" s="2" t="s">
        <v>3</v>
      </c>
    </row>
    <row r="2" spans="1:20" s="20" customFormat="1" ht="22.15" customHeight="1" x14ac:dyDescent="0.2">
      <c r="A2" s="22" t="s">
        <v>76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</row>
    <row r="3" spans="1:20" ht="60" customHeight="1" x14ac:dyDescent="0.2">
      <c r="A3" s="5" t="s">
        <v>15</v>
      </c>
      <c r="B3" s="21" t="s">
        <v>28</v>
      </c>
      <c r="C3" s="5" t="s">
        <v>42</v>
      </c>
      <c r="D3" s="6" t="s">
        <v>63</v>
      </c>
      <c r="E3" s="6" t="s">
        <v>51</v>
      </c>
      <c r="F3" s="7">
        <v>96</v>
      </c>
      <c r="G3" s="8">
        <v>950000</v>
      </c>
      <c r="H3" s="8">
        <v>4683218</v>
      </c>
      <c r="I3" s="15">
        <f t="shared" ref="I3:I15" si="0">G3+H3</f>
        <v>5633218</v>
      </c>
      <c r="J3" s="10" t="s">
        <v>75</v>
      </c>
      <c r="K3" s="16">
        <v>1</v>
      </c>
      <c r="L3" s="9">
        <v>5</v>
      </c>
      <c r="M3" s="9" t="s">
        <v>75</v>
      </c>
      <c r="N3" s="9" t="s">
        <v>75</v>
      </c>
      <c r="O3" s="9" t="s">
        <v>75</v>
      </c>
      <c r="P3" s="8">
        <v>47222.45</v>
      </c>
      <c r="Q3" s="14">
        <v>3</v>
      </c>
      <c r="R3" s="11" t="s">
        <v>75</v>
      </c>
      <c r="S3" s="12">
        <v>2</v>
      </c>
    </row>
    <row r="4" spans="1:20" ht="60" customHeight="1" x14ac:dyDescent="0.2">
      <c r="A4" s="5" t="s">
        <v>16</v>
      </c>
      <c r="B4" s="21" t="s">
        <v>29</v>
      </c>
      <c r="C4" s="5" t="s">
        <v>43</v>
      </c>
      <c r="D4" s="6" t="s">
        <v>64</v>
      </c>
      <c r="E4" s="6" t="s">
        <v>52</v>
      </c>
      <c r="F4" s="7">
        <v>88</v>
      </c>
      <c r="G4" s="8"/>
      <c r="H4" s="8">
        <v>7990000</v>
      </c>
      <c r="I4" s="15">
        <f t="shared" si="0"/>
        <v>7990000</v>
      </c>
      <c r="J4" s="10" t="s">
        <v>75</v>
      </c>
      <c r="K4" s="16">
        <v>1</v>
      </c>
      <c r="L4" s="9">
        <v>5</v>
      </c>
      <c r="M4" s="9" t="s">
        <v>75</v>
      </c>
      <c r="N4" s="9" t="s">
        <v>75</v>
      </c>
      <c r="O4" s="9" t="s">
        <v>75</v>
      </c>
      <c r="P4" s="8">
        <v>79101</v>
      </c>
      <c r="Q4" s="14">
        <v>4</v>
      </c>
      <c r="R4" s="11" t="s">
        <v>75</v>
      </c>
      <c r="S4" s="12">
        <v>35</v>
      </c>
    </row>
    <row r="5" spans="1:20" ht="55.15" customHeight="1" x14ac:dyDescent="0.2">
      <c r="A5" s="5" t="s">
        <v>17</v>
      </c>
      <c r="B5" s="21" t="s">
        <v>30</v>
      </c>
      <c r="C5" s="5" t="s">
        <v>44</v>
      </c>
      <c r="D5" s="6" t="s">
        <v>65</v>
      </c>
      <c r="E5" s="6" t="s">
        <v>53</v>
      </c>
      <c r="F5" s="7">
        <v>120</v>
      </c>
      <c r="G5" s="8"/>
      <c r="H5" s="8">
        <v>3900000</v>
      </c>
      <c r="I5" s="15">
        <f t="shared" si="0"/>
        <v>3900000</v>
      </c>
      <c r="J5" s="10" t="s">
        <v>75</v>
      </c>
      <c r="K5" s="16">
        <v>1</v>
      </c>
      <c r="L5" s="9">
        <v>5</v>
      </c>
      <c r="M5" s="9" t="s">
        <v>75</v>
      </c>
      <c r="N5" s="9" t="s">
        <v>75</v>
      </c>
      <c r="O5" s="9" t="s">
        <v>75</v>
      </c>
      <c r="P5" s="8">
        <v>25168</v>
      </c>
      <c r="Q5" s="13">
        <v>1</v>
      </c>
      <c r="R5" s="11" t="s">
        <v>75</v>
      </c>
      <c r="S5" s="12">
        <v>6</v>
      </c>
      <c r="T5" s="17"/>
    </row>
    <row r="6" spans="1:20" ht="25.5" x14ac:dyDescent="0.2">
      <c r="A6" s="5" t="s">
        <v>18</v>
      </c>
      <c r="B6" s="21" t="s">
        <v>31</v>
      </c>
      <c r="C6" s="5" t="s">
        <v>44</v>
      </c>
      <c r="D6" s="6" t="s">
        <v>65</v>
      </c>
      <c r="E6" s="6" t="s">
        <v>53</v>
      </c>
      <c r="F6" s="7">
        <v>200</v>
      </c>
      <c r="G6" s="8"/>
      <c r="H6" s="8">
        <v>7300000</v>
      </c>
      <c r="I6" s="15">
        <f t="shared" si="0"/>
        <v>7300000</v>
      </c>
      <c r="J6" s="10" t="s">
        <v>75</v>
      </c>
      <c r="K6" s="16">
        <v>1</v>
      </c>
      <c r="L6" s="9">
        <v>5</v>
      </c>
      <c r="M6" s="9" t="s">
        <v>75</v>
      </c>
      <c r="N6" s="9" t="s">
        <v>75</v>
      </c>
      <c r="O6" s="9" t="s">
        <v>75</v>
      </c>
      <c r="P6" s="8">
        <v>28265.599999999999</v>
      </c>
      <c r="Q6" s="13">
        <v>1</v>
      </c>
      <c r="R6" s="11" t="s">
        <v>75</v>
      </c>
      <c r="S6" s="12">
        <v>18</v>
      </c>
      <c r="T6" s="17"/>
    </row>
    <row r="7" spans="1:20" ht="38.25" x14ac:dyDescent="0.2">
      <c r="A7" s="5" t="s">
        <v>19</v>
      </c>
      <c r="B7" s="21" t="s">
        <v>32</v>
      </c>
      <c r="C7" s="5" t="s">
        <v>45</v>
      </c>
      <c r="D7" s="6" t="s">
        <v>66</v>
      </c>
      <c r="E7" s="6" t="s">
        <v>54</v>
      </c>
      <c r="F7" s="7">
        <v>75</v>
      </c>
      <c r="G7" s="8">
        <v>2399990</v>
      </c>
      <c r="H7" s="8">
        <v>3100000</v>
      </c>
      <c r="I7" s="15">
        <f t="shared" si="0"/>
        <v>5499990</v>
      </c>
      <c r="J7" s="10" t="s">
        <v>75</v>
      </c>
      <c r="K7" s="16">
        <v>1</v>
      </c>
      <c r="L7" s="9">
        <v>5</v>
      </c>
      <c r="M7" s="9" t="s">
        <v>75</v>
      </c>
      <c r="N7" s="9" t="s">
        <v>75</v>
      </c>
      <c r="O7" s="9" t="s">
        <v>75</v>
      </c>
      <c r="P7" s="8">
        <v>28567.62</v>
      </c>
      <c r="Q7" s="13">
        <v>1</v>
      </c>
      <c r="R7" s="11" t="s">
        <v>75</v>
      </c>
      <c r="S7" s="12">
        <v>41</v>
      </c>
      <c r="T7" s="17"/>
    </row>
    <row r="8" spans="1:20" x14ac:dyDescent="0.2">
      <c r="A8" s="5" t="s">
        <v>20</v>
      </c>
      <c r="B8" s="21" t="s">
        <v>33</v>
      </c>
      <c r="C8" s="5" t="s">
        <v>47</v>
      </c>
      <c r="D8" s="6" t="s">
        <v>67</v>
      </c>
      <c r="E8" s="6" t="s">
        <v>55</v>
      </c>
      <c r="F8" s="7">
        <v>82</v>
      </c>
      <c r="G8" s="8"/>
      <c r="H8" s="8">
        <v>8000000</v>
      </c>
      <c r="I8" s="15">
        <f t="shared" si="0"/>
        <v>8000000</v>
      </c>
      <c r="J8" s="10" t="s">
        <v>75</v>
      </c>
      <c r="K8" s="16">
        <v>1</v>
      </c>
      <c r="L8" s="9">
        <v>5</v>
      </c>
      <c r="M8" s="9" t="s">
        <v>75</v>
      </c>
      <c r="N8" s="9" t="s">
        <v>75</v>
      </c>
      <c r="O8" s="9" t="s">
        <v>75</v>
      </c>
      <c r="P8" s="8">
        <v>84995.12</v>
      </c>
      <c r="Q8" s="14">
        <v>5</v>
      </c>
      <c r="R8" s="11" t="s">
        <v>75</v>
      </c>
      <c r="S8" s="12">
        <v>15</v>
      </c>
    </row>
    <row r="9" spans="1:20" ht="38.25" x14ac:dyDescent="0.2">
      <c r="A9" s="5" t="s">
        <v>21</v>
      </c>
      <c r="B9" s="21" t="s">
        <v>34</v>
      </c>
      <c r="C9" s="5" t="s">
        <v>45</v>
      </c>
      <c r="D9" s="6" t="s">
        <v>68</v>
      </c>
      <c r="E9" s="6" t="s">
        <v>56</v>
      </c>
      <c r="F9" s="7">
        <v>78</v>
      </c>
      <c r="G9" s="8">
        <v>4500000</v>
      </c>
      <c r="H9" s="8">
        <v>3420000</v>
      </c>
      <c r="I9" s="15">
        <f t="shared" si="0"/>
        <v>7920000</v>
      </c>
      <c r="J9" s="10" t="s">
        <v>75</v>
      </c>
      <c r="K9" s="16">
        <v>1</v>
      </c>
      <c r="L9" s="9">
        <v>5</v>
      </c>
      <c r="M9" s="9" t="s">
        <v>75</v>
      </c>
      <c r="N9" s="9" t="s">
        <v>75</v>
      </c>
      <c r="O9" s="9" t="s">
        <v>75</v>
      </c>
      <c r="P9" s="8">
        <v>28861.29</v>
      </c>
      <c r="Q9" s="14">
        <v>2</v>
      </c>
      <c r="R9" s="11" t="s">
        <v>75</v>
      </c>
      <c r="S9" s="12">
        <v>40</v>
      </c>
    </row>
    <row r="10" spans="1:20" ht="25.5" x14ac:dyDescent="0.2">
      <c r="A10" s="5" t="s">
        <v>22</v>
      </c>
      <c r="B10" s="21" t="s">
        <v>35</v>
      </c>
      <c r="C10" s="5" t="s">
        <v>44</v>
      </c>
      <c r="D10" s="6" t="s">
        <v>69</v>
      </c>
      <c r="E10" s="6" t="s">
        <v>53</v>
      </c>
      <c r="F10" s="7">
        <v>84</v>
      </c>
      <c r="G10" s="8"/>
      <c r="H10" s="8">
        <v>3175000</v>
      </c>
      <c r="I10" s="15">
        <f t="shared" si="0"/>
        <v>3175000</v>
      </c>
      <c r="J10" s="10" t="s">
        <v>75</v>
      </c>
      <c r="K10" s="16">
        <v>1</v>
      </c>
      <c r="L10" s="9">
        <v>5</v>
      </c>
      <c r="M10" s="9" t="s">
        <v>75</v>
      </c>
      <c r="N10" s="9" t="s">
        <v>75</v>
      </c>
      <c r="O10" s="9" t="s">
        <v>75</v>
      </c>
      <c r="P10" s="8">
        <v>29270.48</v>
      </c>
      <c r="Q10" s="14">
        <v>2</v>
      </c>
      <c r="R10" s="11" t="s">
        <v>75</v>
      </c>
      <c r="S10" s="12">
        <v>14</v>
      </c>
    </row>
    <row r="11" spans="1:20" x14ac:dyDescent="0.2">
      <c r="A11" s="5" t="s">
        <v>23</v>
      </c>
      <c r="B11" s="21" t="s">
        <v>36</v>
      </c>
      <c r="C11" s="5" t="s">
        <v>48</v>
      </c>
      <c r="D11" s="6" t="s">
        <v>70</v>
      </c>
      <c r="E11" s="6" t="s">
        <v>57</v>
      </c>
      <c r="F11" s="7">
        <v>82</v>
      </c>
      <c r="G11" s="8"/>
      <c r="H11" s="8">
        <v>7800000</v>
      </c>
      <c r="I11" s="15">
        <f t="shared" si="0"/>
        <v>7800000</v>
      </c>
      <c r="J11" s="10" t="s">
        <v>75</v>
      </c>
      <c r="K11" s="16">
        <v>1</v>
      </c>
      <c r="L11" s="9">
        <v>5</v>
      </c>
      <c r="M11" s="9" t="s">
        <v>75</v>
      </c>
      <c r="N11" s="9" t="s">
        <v>75</v>
      </c>
      <c r="O11" s="9" t="s">
        <v>75</v>
      </c>
      <c r="P11" s="8">
        <v>83707.320000000007</v>
      </c>
      <c r="Q11" s="14">
        <v>4</v>
      </c>
      <c r="R11" s="11" t="s">
        <v>75</v>
      </c>
      <c r="S11" s="12">
        <v>29</v>
      </c>
    </row>
    <row r="12" spans="1:20" ht="51" x14ac:dyDescent="0.2">
      <c r="A12" s="5" t="s">
        <v>24</v>
      </c>
      <c r="B12" s="21" t="s">
        <v>37</v>
      </c>
      <c r="C12" s="5" t="s">
        <v>42</v>
      </c>
      <c r="D12" s="6" t="s">
        <v>71</v>
      </c>
      <c r="E12" s="6" t="s">
        <v>58</v>
      </c>
      <c r="F12" s="7">
        <v>90</v>
      </c>
      <c r="G12" s="8"/>
      <c r="H12" s="8">
        <v>4680000</v>
      </c>
      <c r="I12" s="15">
        <f t="shared" si="0"/>
        <v>4680000</v>
      </c>
      <c r="J12" s="10" t="s">
        <v>75</v>
      </c>
      <c r="K12" s="16">
        <v>1</v>
      </c>
      <c r="L12" s="9">
        <v>5</v>
      </c>
      <c r="M12" s="9" t="s">
        <v>75</v>
      </c>
      <c r="N12" s="9" t="s">
        <v>75</v>
      </c>
      <c r="O12" s="9" t="s">
        <v>75</v>
      </c>
      <c r="P12" s="8">
        <v>50336</v>
      </c>
      <c r="Q12" s="14">
        <v>3</v>
      </c>
      <c r="R12" s="11" t="s">
        <v>75</v>
      </c>
      <c r="S12" s="12">
        <v>38</v>
      </c>
    </row>
    <row r="13" spans="1:20" ht="51" x14ac:dyDescent="0.2">
      <c r="A13" s="5" t="s">
        <v>25</v>
      </c>
      <c r="B13" s="21" t="s">
        <v>38</v>
      </c>
      <c r="C13" s="5" t="s">
        <v>49</v>
      </c>
      <c r="D13" s="6" t="s">
        <v>72</v>
      </c>
      <c r="E13" s="6" t="s">
        <v>59</v>
      </c>
      <c r="F13" s="7">
        <v>112</v>
      </c>
      <c r="G13" s="8"/>
      <c r="H13" s="8">
        <v>8000000</v>
      </c>
      <c r="I13" s="15">
        <f t="shared" si="0"/>
        <v>8000000</v>
      </c>
      <c r="J13" s="10" t="s">
        <v>75</v>
      </c>
      <c r="K13" s="16">
        <v>1</v>
      </c>
      <c r="L13" s="9">
        <v>5</v>
      </c>
      <c r="M13" s="9" t="s">
        <v>75</v>
      </c>
      <c r="N13" s="9" t="s">
        <v>75</v>
      </c>
      <c r="O13" s="9" t="s">
        <v>75</v>
      </c>
      <c r="P13" s="8">
        <v>55314.29</v>
      </c>
      <c r="Q13" s="14">
        <v>4</v>
      </c>
      <c r="R13" s="11" t="s">
        <v>75</v>
      </c>
      <c r="S13" s="12">
        <v>5</v>
      </c>
    </row>
    <row r="14" spans="1:20" ht="38.25" x14ac:dyDescent="0.2">
      <c r="A14" s="5" t="s">
        <v>26</v>
      </c>
      <c r="B14" s="21" t="s">
        <v>39</v>
      </c>
      <c r="C14" s="5" t="s">
        <v>46</v>
      </c>
      <c r="D14" s="6" t="s">
        <v>73</v>
      </c>
      <c r="E14" s="6" t="s">
        <v>50</v>
      </c>
      <c r="F14" s="7">
        <v>91</v>
      </c>
      <c r="G14" s="8">
        <v>154611.18</v>
      </c>
      <c r="H14" s="8">
        <v>5545388.8200000003</v>
      </c>
      <c r="I14" s="15">
        <f t="shared" si="0"/>
        <v>5700000</v>
      </c>
      <c r="J14" s="10" t="s">
        <v>75</v>
      </c>
      <c r="K14" s="16">
        <v>1</v>
      </c>
      <c r="L14" s="9">
        <v>5</v>
      </c>
      <c r="M14" s="9" t="s">
        <v>75</v>
      </c>
      <c r="N14" s="9" t="s">
        <v>75</v>
      </c>
      <c r="O14" s="9" t="s">
        <v>75</v>
      </c>
      <c r="P14" s="8">
        <v>53089.48</v>
      </c>
      <c r="Q14" s="14">
        <v>3</v>
      </c>
      <c r="R14" s="11" t="s">
        <v>75</v>
      </c>
      <c r="S14" s="12">
        <v>43</v>
      </c>
    </row>
    <row r="15" spans="1:20" ht="25.5" x14ac:dyDescent="0.2">
      <c r="A15" s="5" t="s">
        <v>27</v>
      </c>
      <c r="B15" s="21" t="s">
        <v>40</v>
      </c>
      <c r="C15" s="5" t="s">
        <v>44</v>
      </c>
      <c r="D15" s="6" t="s">
        <v>74</v>
      </c>
      <c r="E15" s="6" t="s">
        <v>53</v>
      </c>
      <c r="F15" s="7">
        <v>150</v>
      </c>
      <c r="G15" s="8"/>
      <c r="H15" s="8">
        <v>5000000</v>
      </c>
      <c r="I15" s="15">
        <f t="shared" si="0"/>
        <v>5000000</v>
      </c>
      <c r="J15" s="10" t="s">
        <v>75</v>
      </c>
      <c r="K15" s="16">
        <v>1</v>
      </c>
      <c r="L15" s="9">
        <v>5</v>
      </c>
      <c r="M15" s="9" t="s">
        <v>75</v>
      </c>
      <c r="N15" s="9" t="s">
        <v>75</v>
      </c>
      <c r="O15" s="9" t="s">
        <v>75</v>
      </c>
      <c r="P15" s="8">
        <v>25813.33</v>
      </c>
      <c r="Q15" s="13">
        <v>1</v>
      </c>
      <c r="R15" s="11" t="s">
        <v>75</v>
      </c>
      <c r="S15" s="12">
        <v>8</v>
      </c>
    </row>
  </sheetData>
  <sortState ref="A38:U45">
    <sortCondition ref="A38"/>
  </sortState>
  <mergeCells count="1">
    <mergeCell ref="A2:S2"/>
  </mergeCells>
  <phoneticPr fontId="0" type="noConversion"/>
  <pageMargins left="0.7" right="0.7" top="0.75" bottom="0.75" header="0.3" footer="0.3"/>
  <pageSetup paperSize="5" scale="74" fitToHeight="0" orientation="landscape" r:id="rId1"/>
  <headerFooter alignWithMargins="0">
    <oddHeader>&amp;C&amp;"Arial,Bold"&amp;14RFA 2019-102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C3FEDFDE0B04D9A11CE9157C630C3" ma:contentTypeVersion="22" ma:contentTypeDescription="Create a new document." ma:contentTypeScope="" ma:versionID="9054663fb39640b2ab1cc222cb2b0bba">
  <xsd:schema xmlns:xsd="http://www.w3.org/2001/XMLSchema" xmlns:xs="http://www.w3.org/2001/XMLSchema" xmlns:p="http://schemas.microsoft.com/office/2006/metadata/properties" xmlns:ns2="a84349eb-4374-47bc-83f0-36d288636098" xmlns:ns3="68dfe011-c19e-4dbd-a5cd-00e4d25ab099" targetNamespace="http://schemas.microsoft.com/office/2006/metadata/properties" ma:root="true" ma:fieldsID="0b158f4102d84c18749311473bf7e6b4" ns2:_="" ns3:_="">
    <xsd:import namespace="a84349eb-4374-47bc-83f0-36d288636098"/>
    <xsd:import namespace="68dfe011-c19e-4dbd-a5cd-00e4d25ab0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49eb-4374-47bc-83f0-36d288636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fe011-c19e-4dbd-a5cd-00e4d25ab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BA5490-7A87-4B58-B106-B7D57A4E4A6A}">
  <ds:schemaRefs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68dfe011-c19e-4dbd-a5cd-00e4d25ab099"/>
    <ds:schemaRef ds:uri="http://purl.org/dc/dcmitype/"/>
    <ds:schemaRef ds:uri="a84349eb-4374-47bc-83f0-36d288636098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60062A1-1F3D-40EB-8273-410D87595B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6A2D7C-D13D-4D8A-B772-C4889DECF6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349eb-4374-47bc-83f0-36d288636098"/>
    <ds:schemaRef ds:uri="68dfe011-c19e-4dbd-a5cd-00e4d25ab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2020-04-21T13:10:50Z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0x0101001A0C3FEDFDE0B04D9A11CE9157C630C3</vt:lpwstr>
  </property>
</Properties>
</file>