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9 App Submitted Reports/2019-103 App Report/"/>
    </mc:Choice>
  </mc:AlternateContent>
  <xr:revisionPtr revIDLastSave="0" documentId="13_ncr:1_{A3E495E1-F0A4-4861-9710-28C25B59DD40}" xr6:coauthVersionLast="41" xr6:coauthVersionMax="41" xr10:uidLastSave="{00000000-0000-0000-0000-000000000000}"/>
  <bookViews>
    <workbookView xWindow="-108" yWindow="-108" windowWidth="23256" windowHeight="12576" xr2:uid="{9B0E94EC-E973-4155-9396-09759F50DAE1}"/>
  </bookViews>
  <sheets>
    <sheet name="for posting" sheetId="1" r:id="rId1"/>
  </sheets>
  <definedNames>
    <definedName name="_xlnm._FilterDatabase" localSheetId="0" hidden="1">'for posting'!$A$1:$V$1</definedName>
    <definedName name="_xlnm.Print_Titles" localSheetId="0">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1" l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<sst xmlns="http://schemas.openxmlformats.org/spreadsheetml/2006/main" count="195" uniqueCount="100">
  <si>
    <t>App Number</t>
  </si>
  <si>
    <t>Name of proposed Development</t>
  </si>
  <si>
    <t>County</t>
  </si>
  <si>
    <t>Development Location</t>
  </si>
  <si>
    <t>Scattered Sites</t>
  </si>
  <si>
    <t>Demographic</t>
  </si>
  <si>
    <t>NP?</t>
  </si>
  <si>
    <t>Name Of Applicant</t>
  </si>
  <si>
    <t>Name Of Developer 1</t>
  </si>
  <si>
    <t>Name Of Authorized Contact Person</t>
  </si>
  <si>
    <t>Name Of Operational Contact Person</t>
  </si>
  <si>
    <t>Aff housing Exp</t>
  </si>
  <si>
    <t>Fed Funding Exp</t>
  </si>
  <si>
    <t>Resiliency Preference</t>
  </si>
  <si>
    <t>DLP latitude</t>
  </si>
  <si>
    <t>DLP longitude</t>
  </si>
  <si>
    <t>Tier Level</t>
  </si>
  <si>
    <t>Zip Code</t>
  </si>
  <si>
    <t>Total Units</t>
  </si>
  <si>
    <t>CDBG-DR Request Amount</t>
  </si>
  <si>
    <t>CDBG-DR Request Per Unit calculation</t>
  </si>
  <si>
    <t>Lottery</t>
  </si>
  <si>
    <t>2020-005D</t>
  </si>
  <si>
    <t>Cardinal Corner</t>
  </si>
  <si>
    <t>DeSoto</t>
  </si>
  <si>
    <t>The intersection of SE Hargrave Street and SE Ninth Avenue in the City of Arcadia, Florida 34266. Parcel ID: 06-38-25-0000-0220-0000</t>
  </si>
  <si>
    <t>N</t>
  </si>
  <si>
    <t>W</t>
  </si>
  <si>
    <t>Cardinal Corner, LLC</t>
  </si>
  <si>
    <t>Heartland Development Group, LLC</t>
  </si>
  <si>
    <t>Martin Wohl</t>
  </si>
  <si>
    <t>Y</t>
  </si>
  <si>
    <t>Tier 1</t>
  </si>
  <si>
    <t>2020-006D</t>
  </si>
  <si>
    <t>Persimmon Commons</t>
  </si>
  <si>
    <t>Highlands</t>
  </si>
  <si>
    <t>Intersection of Persimmon Avenue &amp; Villa Road, Sebring Florida 33870</t>
  </si>
  <si>
    <t>Persimmon Commons, LLC</t>
  </si>
  <si>
    <t>2020-007D</t>
  </si>
  <si>
    <t>Meadow Park Apartments</t>
  </si>
  <si>
    <t>A 4.5 acre parcel at  the southeast corner of NE Turner Avenue  and NE Cody Street, Arcadia, FL 34266</t>
  </si>
  <si>
    <t>Meadow Park Apartments, LLC</t>
  </si>
  <si>
    <t>National Development of America, Inc.</t>
  </si>
  <si>
    <t>Eric C. Miller</t>
  </si>
  <si>
    <t>2020-008D</t>
  </si>
  <si>
    <t>Eleven44</t>
  </si>
  <si>
    <t>Miami-Dade</t>
  </si>
  <si>
    <t>1144 Marseille Drive, Miami Beach, FL 33141</t>
  </si>
  <si>
    <t>Housing Authority of the City of Miami Beach</t>
  </si>
  <si>
    <t>Miguell Del Campillo</t>
  </si>
  <si>
    <t>Michael O'Hara</t>
  </si>
  <si>
    <t>Tier 2</t>
  </si>
  <si>
    <t>2020-009D</t>
  </si>
  <si>
    <t>Shady Oaks Villas</t>
  </si>
  <si>
    <t>Hendry</t>
  </si>
  <si>
    <t>East Seminole Avenue near the intersection of Seminole Avenue
and Sabal Palm Ct. in the City of Labelle, Florida</t>
  </si>
  <si>
    <t>Shady Oaks Villas, LLC</t>
  </si>
  <si>
    <t>2020-010D</t>
  </si>
  <si>
    <t>Pollywog Creek Mews</t>
  </si>
  <si>
    <t>South of Jaycee Lions Drive and approximately 1,000 Feet West of the Intersection of Jaycee Lions Drive and S. Main Street, City of LaBelle</t>
  </si>
  <si>
    <t>Pollywog Creek Mews, LLC</t>
  </si>
  <si>
    <t>Rural Neighborhoods, Incorporated</t>
  </si>
  <si>
    <t>Steven Kirk</t>
  </si>
  <si>
    <t>2020-011D</t>
  </si>
  <si>
    <t>Welford Place</t>
  </si>
  <si>
    <t>Bradford</t>
  </si>
  <si>
    <t>Raiford Road, West of the Intersection of Raiford Road and Southern Villa Drive, Starke, FL</t>
  </si>
  <si>
    <t>Welford Place, LLC</t>
  </si>
  <si>
    <t>Welford Place Developer, LLC; N Vision Communities, Inc.</t>
  </si>
  <si>
    <t>Christopher Savino</t>
  </si>
  <si>
    <t>2020-012D</t>
  </si>
  <si>
    <t>Baxley Gardens</t>
  </si>
  <si>
    <t>Clay</t>
  </si>
  <si>
    <t>Baxley Road, North of the Intersection of Baxley Road and County Road 220, Middleburg, FL</t>
  </si>
  <si>
    <t>Baxley Gardens, LLC</t>
  </si>
  <si>
    <t>Baxley Gardens Developer, LLC</t>
  </si>
  <si>
    <t>Luis Castellon</t>
  </si>
  <si>
    <t>2020-013D</t>
  </si>
  <si>
    <t>Tranquility at Blanton Road</t>
  </si>
  <si>
    <t>Pasco</t>
  </si>
  <si>
    <t>South side of Blanton Road, approximately 375 feet west of the intersection of Surratt Ln. and Blanton Rd., Dade City (PIN 28-24-21-0000-03200-0000)</t>
  </si>
  <si>
    <t>Tranquility Blanton Road, LLC</t>
  </si>
  <si>
    <t>Timshel Development Partners, LLC</t>
  </si>
  <si>
    <t>Todd M. Wind</t>
  </si>
  <si>
    <t>2020-014D</t>
  </si>
  <si>
    <t>Ranch Villas</t>
  </si>
  <si>
    <t>North side of NE Fiveash St. approximatley 1192' west of the intersection of N Turner Ave. &amp; NE Fiveash St., Desoto County, FL 34266</t>
  </si>
  <si>
    <t>Arrington Developers of Florida, LLC</t>
  </si>
  <si>
    <t>Dale Lancaster</t>
  </si>
  <si>
    <t>2020-015D</t>
  </si>
  <si>
    <t>Middleburg Terrace</t>
  </si>
  <si>
    <t>North side of Old Jennings Road approximately 420' west of the intersection of Old Jennings Road and Tynes Blvd., in unincorporated Clay County Florida 32068</t>
  </si>
  <si>
    <t>Mr. Dale Lancaster</t>
  </si>
  <si>
    <t>2020-016D</t>
  </si>
  <si>
    <t>Winchester Mews</t>
  </si>
  <si>
    <t>Seminole</t>
  </si>
  <si>
    <t>Olive Avenue; Approximately 150 feet Southwest of the intersection of Olive Avenue and West 3rd Street, Sanford.</t>
  </si>
  <si>
    <t>Winchester Mews, Ltd.</t>
  </si>
  <si>
    <t>Winchester Mews Developer, LLC; SHA Development, LLC</t>
  </si>
  <si>
    <t>Jennie D. Lagmay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</si>
</sst>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4A2B-00C6-4BBC-B988-5B0C05FC123E}">
  <sheetPr>
    <pageSetUpPr fitToPage="1"/>
  </sheetPr>
  <dimension ref="A1:V13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" x14ac:dyDescent="0.3"/>
  <cols>
    <col min="1" max="1" width="8" style="9" customWidth="1"/>
    <col min="2" max="2" width="11" style="9" customWidth="1"/>
    <col min="3" max="3" width="9.21875" style="9" bestFit="1" customWidth="1"/>
    <col min="4" max="4" width="21.6640625" style="9" customWidth="1"/>
    <col min="5" max="5" width="2.88671875" style="9" bestFit="1" customWidth="1"/>
    <col min="6" max="7" width="2.88671875" style="10" bestFit="1" customWidth="1"/>
    <col min="8" max="9" width="11.21875" style="9" customWidth="1"/>
    <col min="10" max="11" width="9.33203125" style="9" customWidth="1"/>
    <col min="12" max="13" width="2.88671875" style="10" bestFit="1" customWidth="1"/>
    <col min="14" max="14" width="4.109375" style="10" customWidth="1"/>
    <col min="15" max="16" width="8.33203125" style="9" customWidth="1"/>
    <col min="17" max="17" width="4.5546875" style="9" bestFit="1" customWidth="1"/>
    <col min="18" max="18" width="4.6640625" style="9" bestFit="1" customWidth="1"/>
    <col min="19" max="19" width="2.88671875" style="10" bestFit="1" customWidth="1"/>
    <col min="20" max="20" width="7.109375" style="9" bestFit="1" customWidth="1"/>
    <col min="21" max="21" width="9.6640625" style="11" customWidth="1"/>
    <col min="22" max="22" width="2.88671875" style="9" bestFit="1" customWidth="1"/>
    <col min="23" max="16384" width="8.88671875" style="9"/>
  </cols>
  <sheetData>
    <row r="1" spans="1:22" s="3" customFormat="1" ht="67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1" t="s">
        <v>21</v>
      </c>
    </row>
    <row r="2" spans="1:22" ht="60" x14ac:dyDescent="0.3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5" t="s">
        <v>27</v>
      </c>
      <c r="G2" s="5" t="s">
        <v>26</v>
      </c>
      <c r="H2" s="4" t="s">
        <v>28</v>
      </c>
      <c r="I2" s="4" t="s">
        <v>29</v>
      </c>
      <c r="J2" s="4" t="s">
        <v>30</v>
      </c>
      <c r="K2" s="4" t="s">
        <v>30</v>
      </c>
      <c r="L2" s="5" t="s">
        <v>31</v>
      </c>
      <c r="M2" s="5" t="s">
        <v>31</v>
      </c>
      <c r="N2" s="5" t="s">
        <v>31</v>
      </c>
      <c r="O2" s="6">
        <v>27.207872999999999</v>
      </c>
      <c r="P2" s="6">
        <v>-81.847470000000001</v>
      </c>
      <c r="Q2" s="4" t="s">
        <v>32</v>
      </c>
      <c r="R2" s="4">
        <v>34266</v>
      </c>
      <c r="S2" s="5">
        <v>48</v>
      </c>
      <c r="T2" s="7">
        <v>4994200</v>
      </c>
      <c r="U2" s="8">
        <f>T2/S2</f>
        <v>104045.83333333333</v>
      </c>
      <c r="V2" s="5">
        <v>10</v>
      </c>
    </row>
    <row r="3" spans="1:22" ht="36" x14ac:dyDescent="0.3">
      <c r="A3" s="4" t="s">
        <v>33</v>
      </c>
      <c r="B3" s="4" t="s">
        <v>34</v>
      </c>
      <c r="C3" s="4" t="s">
        <v>35</v>
      </c>
      <c r="D3" s="4" t="s">
        <v>36</v>
      </c>
      <c r="E3" s="4" t="s">
        <v>26</v>
      </c>
      <c r="F3" s="5" t="s">
        <v>27</v>
      </c>
      <c r="G3" s="5" t="s">
        <v>26</v>
      </c>
      <c r="H3" s="4" t="s">
        <v>37</v>
      </c>
      <c r="I3" s="4" t="s">
        <v>29</v>
      </c>
      <c r="J3" s="4" t="s">
        <v>30</v>
      </c>
      <c r="K3" s="4" t="s">
        <v>30</v>
      </c>
      <c r="L3" s="5" t="s">
        <v>31</v>
      </c>
      <c r="M3" s="5" t="s">
        <v>31</v>
      </c>
      <c r="N3" s="5" t="s">
        <v>31</v>
      </c>
      <c r="O3" s="6">
        <v>27.483619999999998</v>
      </c>
      <c r="P3" s="6">
        <v>-81.436721000000006</v>
      </c>
      <c r="Q3" s="4" t="s">
        <v>32</v>
      </c>
      <c r="R3" s="4">
        <v>33870</v>
      </c>
      <c r="S3" s="5">
        <v>50</v>
      </c>
      <c r="T3" s="7">
        <v>4989000</v>
      </c>
      <c r="U3" s="8">
        <f>T3/S3</f>
        <v>99780</v>
      </c>
      <c r="V3" s="5">
        <v>8</v>
      </c>
    </row>
    <row r="4" spans="1:22" ht="48" x14ac:dyDescent="0.3">
      <c r="A4" s="4" t="s">
        <v>38</v>
      </c>
      <c r="B4" s="4" t="s">
        <v>39</v>
      </c>
      <c r="C4" s="4" t="s">
        <v>24</v>
      </c>
      <c r="D4" s="4" t="s">
        <v>40</v>
      </c>
      <c r="E4" s="4" t="s">
        <v>26</v>
      </c>
      <c r="F4" s="5" t="s">
        <v>27</v>
      </c>
      <c r="G4" s="5" t="s">
        <v>26</v>
      </c>
      <c r="H4" s="4" t="s">
        <v>41</v>
      </c>
      <c r="I4" s="4" t="s">
        <v>42</v>
      </c>
      <c r="J4" s="4" t="s">
        <v>43</v>
      </c>
      <c r="K4" s="4"/>
      <c r="L4" s="5" t="s">
        <v>31</v>
      </c>
      <c r="M4" s="5" t="s">
        <v>31</v>
      </c>
      <c r="N4" s="5" t="s">
        <v>31</v>
      </c>
      <c r="O4" s="6">
        <v>27.212069</v>
      </c>
      <c r="P4" s="6">
        <v>-81.839732999999995</v>
      </c>
      <c r="Q4" s="4" t="s">
        <v>32</v>
      </c>
      <c r="R4" s="4">
        <v>34266</v>
      </c>
      <c r="S4" s="5">
        <v>32</v>
      </c>
      <c r="T4" s="7">
        <v>4625000</v>
      </c>
      <c r="U4" s="8">
        <f>T4/S4</f>
        <v>144531.25</v>
      </c>
      <c r="V4" s="5">
        <v>4</v>
      </c>
    </row>
    <row r="5" spans="1:22" ht="48" x14ac:dyDescent="0.3">
      <c r="A5" s="4" t="s">
        <v>44</v>
      </c>
      <c r="B5" s="4" t="s">
        <v>45</v>
      </c>
      <c r="C5" s="4" t="s">
        <v>46</v>
      </c>
      <c r="D5" s="4" t="s">
        <v>47</v>
      </c>
      <c r="E5" s="4" t="s">
        <v>26</v>
      </c>
      <c r="F5" s="5" t="s">
        <v>27</v>
      </c>
      <c r="G5" s="5" t="s">
        <v>26</v>
      </c>
      <c r="H5" s="4" t="s">
        <v>48</v>
      </c>
      <c r="I5" s="4" t="s">
        <v>48</v>
      </c>
      <c r="J5" s="4" t="s">
        <v>49</v>
      </c>
      <c r="K5" s="4" t="s">
        <v>50</v>
      </c>
      <c r="L5" s="5" t="s">
        <v>31</v>
      </c>
      <c r="M5" s="5" t="s">
        <v>31</v>
      </c>
      <c r="N5" s="5" t="s">
        <v>31</v>
      </c>
      <c r="O5" s="6">
        <v>25.856335999999999</v>
      </c>
      <c r="P5" s="6">
        <v>-80.130527000000001</v>
      </c>
      <c r="Q5" s="4" t="s">
        <v>51</v>
      </c>
      <c r="R5" s="4"/>
      <c r="S5" s="5">
        <v>22</v>
      </c>
      <c r="T5" s="7">
        <v>3299999</v>
      </c>
      <c r="U5" s="8">
        <f>T5/S5</f>
        <v>149999.95454545456</v>
      </c>
      <c r="V5" s="5">
        <v>7</v>
      </c>
    </row>
    <row r="6" spans="1:22" ht="60" x14ac:dyDescent="0.3">
      <c r="A6" s="4" t="s">
        <v>52</v>
      </c>
      <c r="B6" s="4" t="s">
        <v>53</v>
      </c>
      <c r="C6" s="4" t="s">
        <v>54</v>
      </c>
      <c r="D6" s="4" t="s">
        <v>55</v>
      </c>
      <c r="E6" s="4" t="s">
        <v>26</v>
      </c>
      <c r="F6" s="5" t="s">
        <v>27</v>
      </c>
      <c r="G6" s="5" t="s">
        <v>26</v>
      </c>
      <c r="H6" s="4" t="s">
        <v>56</v>
      </c>
      <c r="I6" s="4" t="s">
        <v>29</v>
      </c>
      <c r="J6" s="4" t="s">
        <v>30</v>
      </c>
      <c r="K6" s="4" t="s">
        <v>30</v>
      </c>
      <c r="L6" s="5" t="s">
        <v>31</v>
      </c>
      <c r="M6" s="5" t="s">
        <v>31</v>
      </c>
      <c r="N6" s="5" t="s">
        <v>31</v>
      </c>
      <c r="O6" s="6">
        <v>26.753392000000002</v>
      </c>
      <c r="P6" s="6">
        <v>-81.431693999999993</v>
      </c>
      <c r="Q6" s="4" t="s">
        <v>32</v>
      </c>
      <c r="R6" s="4">
        <v>33935</v>
      </c>
      <c r="S6" s="5">
        <v>40</v>
      </c>
      <c r="T6" s="7">
        <v>4920000</v>
      </c>
      <c r="U6" s="8">
        <f>T6/S6</f>
        <v>123000</v>
      </c>
      <c r="V6" s="5">
        <v>11</v>
      </c>
    </row>
    <row r="7" spans="1:22" ht="60" x14ac:dyDescent="0.3">
      <c r="A7" s="4" t="s">
        <v>57</v>
      </c>
      <c r="B7" s="4" t="s">
        <v>58</v>
      </c>
      <c r="C7" s="4" t="s">
        <v>54</v>
      </c>
      <c r="D7" s="4" t="s">
        <v>59</v>
      </c>
      <c r="E7" s="4" t="s">
        <v>26</v>
      </c>
      <c r="F7" s="5" t="s">
        <v>27</v>
      </c>
      <c r="G7" s="5" t="s">
        <v>31</v>
      </c>
      <c r="H7" s="4" t="s">
        <v>60</v>
      </c>
      <c r="I7" s="4" t="s">
        <v>61</v>
      </c>
      <c r="J7" s="4" t="s">
        <v>62</v>
      </c>
      <c r="K7" s="4"/>
      <c r="L7" s="5" t="s">
        <v>31</v>
      </c>
      <c r="M7" s="5" t="s">
        <v>31</v>
      </c>
      <c r="N7" s="5" t="s">
        <v>31</v>
      </c>
      <c r="O7" s="6">
        <v>26.749772</v>
      </c>
      <c r="P7" s="6">
        <v>-81.441153</v>
      </c>
      <c r="Q7" s="4" t="s">
        <v>32</v>
      </c>
      <c r="R7" s="4">
        <v>33935</v>
      </c>
      <c r="S7" s="5">
        <v>26</v>
      </c>
      <c r="T7" s="7">
        <v>4797990</v>
      </c>
      <c r="U7" s="8">
        <f>T7/S7</f>
        <v>184538.07692307694</v>
      </c>
      <c r="V7" s="5">
        <v>12</v>
      </c>
    </row>
    <row r="8" spans="1:22" ht="60" x14ac:dyDescent="0.3">
      <c r="A8" s="4" t="s">
        <v>63</v>
      </c>
      <c r="B8" s="4" t="s">
        <v>64</v>
      </c>
      <c r="C8" s="4" t="s">
        <v>65</v>
      </c>
      <c r="D8" s="4" t="s">
        <v>66</v>
      </c>
      <c r="E8" s="4" t="s">
        <v>26</v>
      </c>
      <c r="F8" s="5" t="s">
        <v>27</v>
      </c>
      <c r="G8" s="5" t="s">
        <v>26</v>
      </c>
      <c r="H8" s="4" t="s">
        <v>67</v>
      </c>
      <c r="I8" s="4" t="s">
        <v>68</v>
      </c>
      <c r="J8" s="4" t="s">
        <v>69</v>
      </c>
      <c r="K8" s="4"/>
      <c r="L8" s="5" t="s">
        <v>31</v>
      </c>
      <c r="M8" s="5" t="s">
        <v>31</v>
      </c>
      <c r="N8" s="5" t="s">
        <v>31</v>
      </c>
      <c r="O8" s="6">
        <v>29.955492</v>
      </c>
      <c r="P8" s="6">
        <v>-82.119174000000001</v>
      </c>
      <c r="Q8" s="4" t="s">
        <v>32</v>
      </c>
      <c r="R8" s="4">
        <v>32091</v>
      </c>
      <c r="S8" s="5">
        <v>50</v>
      </c>
      <c r="T8" s="7">
        <v>4930000</v>
      </c>
      <c r="U8" s="8">
        <f>T8/S8</f>
        <v>98600</v>
      </c>
      <c r="V8" s="5">
        <v>5</v>
      </c>
    </row>
    <row r="9" spans="1:22" ht="48" x14ac:dyDescent="0.3">
      <c r="A9" s="4" t="s">
        <v>70</v>
      </c>
      <c r="B9" s="4" t="s">
        <v>71</v>
      </c>
      <c r="C9" s="4" t="s">
        <v>72</v>
      </c>
      <c r="D9" s="4" t="s">
        <v>73</v>
      </c>
      <c r="E9" s="4" t="s">
        <v>26</v>
      </c>
      <c r="F9" s="5" t="s">
        <v>27</v>
      </c>
      <c r="G9" s="5" t="s">
        <v>26</v>
      </c>
      <c r="H9" s="4" t="s">
        <v>74</v>
      </c>
      <c r="I9" s="4" t="s">
        <v>75</v>
      </c>
      <c r="J9" s="4" t="s">
        <v>76</v>
      </c>
      <c r="K9" s="4"/>
      <c r="L9" s="5" t="s">
        <v>31</v>
      </c>
      <c r="M9" s="5" t="s">
        <v>31</v>
      </c>
      <c r="N9" s="5" t="s">
        <v>31</v>
      </c>
      <c r="O9" s="6">
        <v>30.096945000000002</v>
      </c>
      <c r="P9" s="6">
        <v>-81.831095000000005</v>
      </c>
      <c r="Q9" s="4" t="s">
        <v>32</v>
      </c>
      <c r="R9" s="4">
        <v>32068</v>
      </c>
      <c r="S9" s="5">
        <v>40</v>
      </c>
      <c r="T9" s="7">
        <v>3944000</v>
      </c>
      <c r="U9" s="8">
        <f>T9/S9</f>
        <v>98600</v>
      </c>
      <c r="V9" s="5">
        <v>3</v>
      </c>
    </row>
    <row r="10" spans="1:22" ht="72" x14ac:dyDescent="0.3">
      <c r="A10" s="4" t="s">
        <v>77</v>
      </c>
      <c r="B10" s="4" t="s">
        <v>78</v>
      </c>
      <c r="C10" s="4" t="s">
        <v>79</v>
      </c>
      <c r="D10" s="4" t="s">
        <v>80</v>
      </c>
      <c r="E10" s="4" t="s">
        <v>26</v>
      </c>
      <c r="F10" s="5" t="s">
        <v>27</v>
      </c>
      <c r="G10" s="5" t="s">
        <v>26</v>
      </c>
      <c r="H10" s="4" t="s">
        <v>81</v>
      </c>
      <c r="I10" s="4" t="s">
        <v>82</v>
      </c>
      <c r="J10" s="4" t="s">
        <v>83</v>
      </c>
      <c r="K10" s="4" t="s">
        <v>83</v>
      </c>
      <c r="L10" s="5" t="s">
        <v>31</v>
      </c>
      <c r="M10" s="5" t="s">
        <v>31</v>
      </c>
      <c r="N10" s="5" t="s">
        <v>31</v>
      </c>
      <c r="O10" s="6">
        <v>28.37453</v>
      </c>
      <c r="P10" s="6">
        <v>-82.212764000000007</v>
      </c>
      <c r="Q10" s="4" t="s">
        <v>32</v>
      </c>
      <c r="R10" s="4">
        <v>33523</v>
      </c>
      <c r="S10" s="5">
        <v>30</v>
      </c>
      <c r="T10" s="7">
        <v>4849000</v>
      </c>
      <c r="U10" s="8">
        <f>T10/S10</f>
        <v>161633.33333333334</v>
      </c>
      <c r="V10" s="5">
        <v>2</v>
      </c>
    </row>
    <row r="11" spans="1:22" ht="60" x14ac:dyDescent="0.3">
      <c r="A11" s="4" t="s">
        <v>84</v>
      </c>
      <c r="B11" s="4" t="s">
        <v>85</v>
      </c>
      <c r="C11" s="4" t="s">
        <v>24</v>
      </c>
      <c r="D11" s="4" t="s">
        <v>86</v>
      </c>
      <c r="E11" s="4" t="s">
        <v>26</v>
      </c>
      <c r="F11" s="5" t="s">
        <v>27</v>
      </c>
      <c r="G11" s="5" t="s">
        <v>26</v>
      </c>
      <c r="H11" s="4" t="s">
        <v>87</v>
      </c>
      <c r="I11" s="4" t="s">
        <v>87</v>
      </c>
      <c r="J11" s="4" t="s">
        <v>88</v>
      </c>
      <c r="K11" s="4"/>
      <c r="L11" s="5" t="s">
        <v>31</v>
      </c>
      <c r="M11" s="5" t="s">
        <v>31</v>
      </c>
      <c r="N11" s="5" t="s">
        <v>31</v>
      </c>
      <c r="O11" s="6">
        <v>27.231777000000001</v>
      </c>
      <c r="P11" s="6">
        <v>-81.844386999999998</v>
      </c>
      <c r="Q11" s="4" t="s">
        <v>32</v>
      </c>
      <c r="R11" s="4">
        <v>34266</v>
      </c>
      <c r="S11" s="5">
        <v>40</v>
      </c>
      <c r="T11" s="7">
        <v>5000000</v>
      </c>
      <c r="U11" s="8">
        <f>T11/S11</f>
        <v>125000</v>
      </c>
      <c r="V11" s="5">
        <v>6</v>
      </c>
    </row>
    <row r="12" spans="1:22" ht="72" x14ac:dyDescent="0.3">
      <c r="A12" s="4" t="s">
        <v>89</v>
      </c>
      <c r="B12" s="4" t="s">
        <v>90</v>
      </c>
      <c r="C12" s="4" t="s">
        <v>72</v>
      </c>
      <c r="D12" s="4" t="s">
        <v>91</v>
      </c>
      <c r="E12" s="4" t="s">
        <v>26</v>
      </c>
      <c r="F12" s="5" t="s">
        <v>27</v>
      </c>
      <c r="G12" s="5" t="s">
        <v>26</v>
      </c>
      <c r="H12" s="4" t="s">
        <v>87</v>
      </c>
      <c r="I12" s="4" t="s">
        <v>87</v>
      </c>
      <c r="J12" s="4" t="s">
        <v>92</v>
      </c>
      <c r="K12" s="4"/>
      <c r="L12" s="5" t="s">
        <v>31</v>
      </c>
      <c r="M12" s="5" t="s">
        <v>31</v>
      </c>
      <c r="N12" s="5" t="s">
        <v>31</v>
      </c>
      <c r="O12" s="6">
        <v>30.114989999999999</v>
      </c>
      <c r="P12" s="6">
        <v>-81.845563999999996</v>
      </c>
      <c r="Q12" s="4" t="s">
        <v>32</v>
      </c>
      <c r="R12" s="4">
        <v>32068</v>
      </c>
      <c r="S12" s="5">
        <v>40</v>
      </c>
      <c r="T12" s="7">
        <v>4897145</v>
      </c>
      <c r="U12" s="8">
        <f>T12/S12</f>
        <v>122428.625</v>
      </c>
      <c r="V12" s="5">
        <v>9</v>
      </c>
    </row>
    <row r="13" spans="1:22" ht="72" x14ac:dyDescent="0.3">
      <c r="A13" s="4" t="s">
        <v>93</v>
      </c>
      <c r="B13" s="4" t="s">
        <v>94</v>
      </c>
      <c r="C13" s="4" t="s">
        <v>95</v>
      </c>
      <c r="D13" s="4" t="s">
        <v>96</v>
      </c>
      <c r="E13" s="4" t="s">
        <v>26</v>
      </c>
      <c r="F13" s="5" t="s">
        <v>27</v>
      </c>
      <c r="G13" s="5" t="s">
        <v>26</v>
      </c>
      <c r="H13" s="4" t="s">
        <v>97</v>
      </c>
      <c r="I13" s="4" t="s">
        <v>98</v>
      </c>
      <c r="J13" s="4" t="s">
        <v>99</v>
      </c>
      <c r="K13" s="4"/>
      <c r="L13" s="5" t="s">
        <v>31</v>
      </c>
      <c r="M13" s="5" t="s">
        <v>31</v>
      </c>
      <c r="N13" s="5" t="s">
        <v>31</v>
      </c>
      <c r="O13" s="6">
        <v>28.809493</v>
      </c>
      <c r="P13" s="6">
        <v>-81.281889000000007</v>
      </c>
      <c r="Q13" s="4" t="s">
        <v>32</v>
      </c>
      <c r="R13" s="4">
        <v>32771</v>
      </c>
      <c r="S13" s="5">
        <v>30</v>
      </c>
      <c r="T13" s="7">
        <v>5000000</v>
      </c>
      <c r="U13" s="8">
        <f>T13/S13</f>
        <v>166666.66666666666</v>
      </c>
      <c r="V13" s="5">
        <v>1</v>
      </c>
    </row>
  </sheetData>
  <pageMargins left="0.7" right="0.7" top="0.75" bottom="0.75" header="0.3" footer="0.3"/>
  <pageSetup paperSize="5" fitToHeight="0" orientation="landscape" horizontalDpi="1200" verticalDpi="1200" r:id="rId1"/>
  <headerFooter>
    <oddHeader>&amp;CRF 2019-103 Application Submitted Report
(subject to further verification and review)&amp;R8-29-19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1E546-5FD1-4E46-ABE1-1C6AE626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2D03D0-0EBD-4C5B-85F4-8D6D3D771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57448B-6401-4D0C-B873-E2574C05F6F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2019-08-30T15:34:05Z</dcterms:created>
  <dcterms:modified xsi:type="dcterms:W3CDTF">2019-08-30T15:34:24Z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