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04 PSN/"/>
    </mc:Choice>
  </mc:AlternateContent>
  <xr:revisionPtr revIDLastSave="0" documentId="8_{A7E71BE1-B717-44EC-A286-C1306817397A}" xr6:coauthVersionLast="41" xr6:coauthVersionMax="41" xr10:uidLastSave="{00000000-0000-0000-0000-000000000000}"/>
  <bookViews>
    <workbookView xWindow="-108" yWindow="-108" windowWidth="23256" windowHeight="12576" xr2:uid="{E90EAA08-6B0F-4C11-8485-8C828509C19D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" l="1"/>
  <c r="K5" i="1"/>
  <c r="K3" i="1"/>
</calcChain>
</file>

<file path=xl/sharedStrings.xml><?xml version="1.0" encoding="utf-8"?>
<sst xmlns="http://schemas.openxmlformats.org/spreadsheetml/2006/main" count="58" uniqueCount="42">
  <si>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</si>
  <si>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</si>
  <si>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</si>
  <si>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</si>
  <si>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</si>
  <si>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</si>
  <si>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Demo</t>
  </si>
  <si>
    <t>Units</t>
  </si>
  <si>
    <t>SAIL Request Amount</t>
  </si>
  <si>
    <t>ELI Request Amount</t>
  </si>
  <si>
    <t>Total Request Amount (SAIL plus ELI)</t>
  </si>
  <si>
    <t>Eligible For Funding?</t>
  </si>
  <si>
    <t>Tier level</t>
  </si>
  <si>
    <t>Total Points</t>
  </si>
  <si>
    <t>Qualifying Financial Assistance Preference</t>
  </si>
  <si>
    <t>Per Unit Construction Funding Preference</t>
  </si>
  <si>
    <t>SAIL Request Per Unit</t>
  </si>
  <si>
    <t>SAIL Request as % of TDC Preference</t>
  </si>
  <si>
    <t>Florida Job Creation Preference</t>
  </si>
  <si>
    <t>Lottery Number</t>
  </si>
  <si>
    <t>Eligible Applications</t>
  </si>
  <si>
    <t>2019-396S</t>
  </si>
  <si>
    <t>Butterfly Grove Apartments</t>
  </si>
  <si>
    <t>Pinellas</t>
  </si>
  <si>
    <t>L</t>
  </si>
  <si>
    <t>Jack Humburg</t>
  </si>
  <si>
    <t>Pinellas Affordable Living, Inc.; Boley Centers, Inc.</t>
  </si>
  <si>
    <t>PSN</t>
  </si>
  <si>
    <t>Y</t>
  </si>
  <si>
    <t>Ineigible Applications</t>
  </si>
  <si>
    <t>2019-397S</t>
  </si>
  <si>
    <t>Flagler Commons</t>
  </si>
  <si>
    <t>Flagler</t>
  </si>
  <si>
    <t>M</t>
  </si>
  <si>
    <t>Harold Sample</t>
  </si>
  <si>
    <t>Workforce Housing Ventures, Inc; GHD Construction Services, Inc.</t>
  </si>
  <si>
    <t>N</t>
  </si>
  <si>
    <t>2019-398S</t>
  </si>
  <si>
    <t>Paradise Village</t>
  </si>
  <si>
    <t>Highlands</t>
  </si>
  <si>
    <t>Tod Schwingel</t>
  </si>
  <si>
    <t>Highlands County Housing Authority, Inc; GHD Construction Services,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</si>
</sst>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3" xfId="3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8" fontId="4" fillId="0" borderId="3" xfId="0" applyNumberFormat="1" applyFont="1" applyBorder="1" applyAlignment="1" applyProtection="1">
      <alignment vertical="center" wrapText="1"/>
      <protection locked="0"/>
    </xf>
    <xf numFmtId="0" fontId="4" fillId="0" borderId="3" xfId="1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3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8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4">
    <cellStyle name="Comma 3" xfId="3" xr:uid="{D6F2EC38-A5A2-4DC4-BD08-E034C45DABFF}"/>
    <cellStyle name="Normal" xfId="0" builtinId="0"/>
    <cellStyle name="Normal 2" xfId="2" xr:uid="{B0EA818B-4CDB-449B-BE8E-F58E33689F4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E3076-8FB1-4DF7-8245-E92A0E6C7FC8}">
  <sheetPr>
    <pageSetUpPr fitToPage="1"/>
  </sheetPr>
  <dimension ref="A1:W26"/>
  <sheetViews>
    <sheetView showGridLines="0" tabSelected="1" zoomScale="110" zoomScaleNormal="110" workbookViewId="0">
      <pane xSplit="1" ySplit="1" topLeftCell="D2" activePane="bottomRight" state="frozen"/>
      <selection activeCell="N13" sqref="N13"/>
      <selection pane="topRight" activeCell="N13" sqref="N13"/>
      <selection pane="bottomLeft" activeCell="N13" sqref="N13"/>
      <selection pane="bottomRight" activeCell="O6" sqref="O6"/>
    </sheetView>
  </sheetViews>
  <sheetFormatPr defaultColWidth="9.21875" defaultRowHeight="12" x14ac:dyDescent="0.25"/>
  <cols>
    <col min="1" max="1" width="9.77734375" style="18" customWidth="1"/>
    <col min="2" max="2" width="15.44140625" style="30" customWidth="1"/>
    <col min="3" max="4" width="7.88671875" style="18" customWidth="1"/>
    <col min="5" max="5" width="13.5546875" style="18" customWidth="1"/>
    <col min="6" max="6" width="20.44140625" style="18" customWidth="1"/>
    <col min="7" max="7" width="5.5546875" style="18" customWidth="1"/>
    <col min="8" max="8" width="4.44140625" style="18" bestFit="1" customWidth="1"/>
    <col min="9" max="9" width="10.88671875" style="18" bestFit="1" customWidth="1"/>
    <col min="10" max="10" width="9.6640625" style="18" bestFit="1" customWidth="1"/>
    <col min="11" max="11" width="12.21875" style="18" bestFit="1" customWidth="1"/>
    <col min="12" max="12" width="8.33203125" style="18" customWidth="1"/>
    <col min="13" max="13" width="6.33203125" style="18" customWidth="1"/>
    <col min="14" max="14" width="5.88671875" style="33" customWidth="1"/>
    <col min="15" max="15" width="11.77734375" style="33" customWidth="1"/>
    <col min="16" max="16" width="11.77734375" style="18" customWidth="1"/>
    <col min="17" max="17" width="10.33203125" style="18" bestFit="1" customWidth="1"/>
    <col min="18" max="18" width="10.6640625" style="18" customWidth="1"/>
    <col min="19" max="19" width="10.21875" style="18" customWidth="1"/>
    <col min="20" max="20" width="8" style="18" customWidth="1"/>
    <col min="21" max="21" width="6.21875" style="18" bestFit="1" customWidth="1"/>
    <col min="22" max="22" width="9.21875" style="33"/>
    <col min="23" max="16384" width="9.21875" style="18"/>
  </cols>
  <sheetData>
    <row r="1" spans="1:23" s="3" customFormat="1" ht="5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3" s="7" customFormat="1" ht="22.2" customHeight="1" x14ac:dyDescent="0.25">
      <c r="A2" s="4" t="s">
        <v>20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</row>
    <row r="3" spans="1:23" ht="60" customHeight="1" x14ac:dyDescent="0.25">
      <c r="A3" s="8" t="s">
        <v>21</v>
      </c>
      <c r="B3" s="8" t="s">
        <v>22</v>
      </c>
      <c r="C3" s="8" t="s">
        <v>23</v>
      </c>
      <c r="D3" s="9" t="s">
        <v>24</v>
      </c>
      <c r="E3" s="8" t="s">
        <v>25</v>
      </c>
      <c r="F3" s="8" t="s">
        <v>26</v>
      </c>
      <c r="G3" s="10" t="s">
        <v>27</v>
      </c>
      <c r="H3" s="9">
        <v>22</v>
      </c>
      <c r="I3" s="11">
        <v>4639841</v>
      </c>
      <c r="J3" s="11">
        <v>287000</v>
      </c>
      <c r="K3" s="11">
        <f>I3+J3</f>
        <v>4926841</v>
      </c>
      <c r="L3" s="12" t="s">
        <v>28</v>
      </c>
      <c r="M3" s="13">
        <v>1</v>
      </c>
      <c r="N3" s="14">
        <v>107</v>
      </c>
      <c r="O3" s="14" t="s">
        <v>28</v>
      </c>
      <c r="P3" s="14" t="s">
        <v>28</v>
      </c>
      <c r="Q3" s="15">
        <v>210901.86363636365</v>
      </c>
      <c r="R3" s="16" t="s">
        <v>28</v>
      </c>
      <c r="S3" s="17" t="s">
        <v>28</v>
      </c>
      <c r="T3" s="10">
        <v>3</v>
      </c>
      <c r="V3" s="18"/>
    </row>
    <row r="4" spans="1:23" s="7" customFormat="1" ht="25.8" customHeight="1" x14ac:dyDescent="0.25">
      <c r="A4" s="4" t="s">
        <v>29</v>
      </c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</row>
    <row r="5" spans="1:23" ht="49.2" customHeight="1" x14ac:dyDescent="0.25">
      <c r="A5" s="8" t="s">
        <v>30</v>
      </c>
      <c r="B5" s="8" t="s">
        <v>31</v>
      </c>
      <c r="C5" s="8" t="s">
        <v>32</v>
      </c>
      <c r="D5" s="9" t="s">
        <v>33</v>
      </c>
      <c r="E5" s="8" t="s">
        <v>34</v>
      </c>
      <c r="F5" s="8" t="s">
        <v>35</v>
      </c>
      <c r="G5" s="10" t="s">
        <v>27</v>
      </c>
      <c r="H5" s="9">
        <v>30</v>
      </c>
      <c r="I5" s="11">
        <v>5200000</v>
      </c>
      <c r="J5" s="11">
        <v>281700</v>
      </c>
      <c r="K5" s="11">
        <f t="shared" ref="K5:K6" si="0">I5+J5</f>
        <v>5481700</v>
      </c>
      <c r="L5" s="12" t="s">
        <v>36</v>
      </c>
      <c r="M5" s="13">
        <v>1</v>
      </c>
      <c r="N5" s="14">
        <v>62</v>
      </c>
      <c r="O5" s="14" t="s">
        <v>36</v>
      </c>
      <c r="P5" s="14" t="s">
        <v>28</v>
      </c>
      <c r="Q5" s="15">
        <v>173333.33333333334</v>
      </c>
      <c r="R5" s="16" t="s">
        <v>36</v>
      </c>
      <c r="S5" s="17" t="s">
        <v>28</v>
      </c>
      <c r="T5" s="10">
        <v>1</v>
      </c>
      <c r="U5" s="19"/>
      <c r="V5" s="18"/>
    </row>
    <row r="6" spans="1:23" ht="37.5" customHeight="1" x14ac:dyDescent="0.25">
      <c r="A6" s="20" t="s">
        <v>37</v>
      </c>
      <c r="B6" s="20" t="s">
        <v>38</v>
      </c>
      <c r="C6" s="20" t="s">
        <v>39</v>
      </c>
      <c r="D6" s="21" t="s">
        <v>33</v>
      </c>
      <c r="E6" s="20" t="s">
        <v>40</v>
      </c>
      <c r="F6" s="20" t="s">
        <v>41</v>
      </c>
      <c r="G6" s="22" t="s">
        <v>27</v>
      </c>
      <c r="H6" s="21">
        <v>30</v>
      </c>
      <c r="I6" s="23">
        <v>5200000</v>
      </c>
      <c r="J6" s="23">
        <v>248700</v>
      </c>
      <c r="K6" s="23">
        <f t="shared" si="0"/>
        <v>5448700</v>
      </c>
      <c r="L6" s="24" t="s">
        <v>36</v>
      </c>
      <c r="M6" s="25">
        <v>1</v>
      </c>
      <c r="N6" s="26">
        <v>69</v>
      </c>
      <c r="O6" s="26" t="s">
        <v>36</v>
      </c>
      <c r="P6" s="26" t="s">
        <v>28</v>
      </c>
      <c r="Q6" s="27">
        <v>173333.33333333334</v>
      </c>
      <c r="R6" s="28" t="s">
        <v>36</v>
      </c>
      <c r="S6" s="29" t="s">
        <v>28</v>
      </c>
      <c r="T6" s="22">
        <v>2</v>
      </c>
      <c r="U6" s="19"/>
      <c r="V6" s="18"/>
    </row>
    <row r="7" spans="1:23" x14ac:dyDescent="0.25">
      <c r="H7" s="31"/>
      <c r="K7" s="32"/>
      <c r="P7" s="33"/>
      <c r="V7" s="18"/>
      <c r="W7" s="34"/>
    </row>
    <row r="8" spans="1:23" x14ac:dyDescent="0.25">
      <c r="H8" s="31"/>
      <c r="P8" s="33"/>
      <c r="V8" s="18"/>
      <c r="W8" s="34"/>
    </row>
    <row r="9" spans="1:23" x14ac:dyDescent="0.25">
      <c r="H9" s="31"/>
      <c r="P9" s="33"/>
      <c r="V9" s="18"/>
      <c r="W9" s="34"/>
    </row>
    <row r="10" spans="1:23" x14ac:dyDescent="0.25">
      <c r="H10" s="31"/>
      <c r="P10" s="33"/>
      <c r="V10" s="18"/>
      <c r="W10" s="34"/>
    </row>
    <row r="11" spans="1:23" x14ac:dyDescent="0.25">
      <c r="H11" s="31"/>
      <c r="P11" s="33"/>
      <c r="V11" s="18"/>
      <c r="W11" s="34"/>
    </row>
    <row r="12" spans="1:23" x14ac:dyDescent="0.25">
      <c r="H12" s="31"/>
      <c r="P12" s="33"/>
      <c r="V12" s="18"/>
      <c r="W12" s="34"/>
    </row>
    <row r="13" spans="1:23" x14ac:dyDescent="0.25">
      <c r="H13" s="31"/>
      <c r="P13" s="33"/>
      <c r="V13" s="18"/>
      <c r="W13" s="34"/>
    </row>
    <row r="14" spans="1:23" x14ac:dyDescent="0.25">
      <c r="H14" s="31"/>
      <c r="P14" s="33"/>
      <c r="V14" s="18"/>
      <c r="W14" s="34"/>
    </row>
    <row r="15" spans="1:23" x14ac:dyDescent="0.25">
      <c r="V15" s="34"/>
    </row>
    <row r="16" spans="1:23" x14ac:dyDescent="0.25">
      <c r="V16" s="34"/>
    </row>
    <row r="17" spans="22:22" x14ac:dyDescent="0.25">
      <c r="V17" s="34"/>
    </row>
    <row r="18" spans="22:22" x14ac:dyDescent="0.25">
      <c r="V18" s="34"/>
    </row>
    <row r="19" spans="22:22" x14ac:dyDescent="0.25">
      <c r="V19" s="34"/>
    </row>
    <row r="20" spans="22:22" x14ac:dyDescent="0.25">
      <c r="V20" s="34"/>
    </row>
    <row r="21" spans="22:22" x14ac:dyDescent="0.25">
      <c r="V21" s="34"/>
    </row>
    <row r="22" spans="22:22" x14ac:dyDescent="0.25">
      <c r="V22" s="34"/>
    </row>
    <row r="23" spans="22:22" x14ac:dyDescent="0.25">
      <c r="V23" s="34"/>
    </row>
    <row r="24" spans="22:22" x14ac:dyDescent="0.25">
      <c r="V24" s="34"/>
    </row>
    <row r="25" spans="22:22" x14ac:dyDescent="0.25">
      <c r="V25" s="34"/>
    </row>
    <row r="26" spans="22:22" x14ac:dyDescent="0.25">
      <c r="V26" s="34"/>
    </row>
  </sheetData>
  <pageMargins left="0.7" right="0.7" top="0.75" bottom="0.75" header="0.3" footer="0.3"/>
  <pageSetup paperSize="5" scale="77" fitToHeight="0" orientation="landscape" r:id="rId1"/>
  <headerFooter alignWithMargins="0">
    <oddHeader>&amp;C&amp;"Arial,Bold"&amp;14RFA 2019-104 All Applications&amp;RExhibit A,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501B57-14A3-41B3-BAB9-C5DB4C3AC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34BFFF-9181-45E9-B630-00160DF880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8874FB-D948-419D-B4C5-18C3E1762F82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2019-04-23T16:38:59Z</dcterms:created>
  <dcterms:modified xsi:type="dcterms:W3CDTF">2019-04-23T16:39:20Z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