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0 Hurricane funding - monroe/"/>
    </mc:Choice>
  </mc:AlternateContent>
  <xr:revisionPtr revIDLastSave="0" documentId="13_ncr:1_{0D9E5B79-19CA-4D23-89F8-10F2F12E68A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1" l="1"/>
  <c r="L4" i="1"/>
  <c r="L3" i="1"/>
</calcChain>
</file>

<file path=xl/sharedStrings.xml><?xml version="1.0" encoding="utf-8"?>
<sst xmlns="http://schemas.openxmlformats.org/spreadsheetml/2006/main" count="42" uniqueCount="34">
  <si>
    <t>Application Number</t>
  </si>
  <si>
    <t>Name of Development</t>
  </si>
  <si>
    <t>County</t>
  </si>
  <si>
    <t>Name of Authorized Principal Representative</t>
  </si>
  <si>
    <t>Name of Developers</t>
  </si>
  <si>
    <t>Workforce SAIL Request Amount</t>
  </si>
  <si>
    <t>Competitive HC Request Amount</t>
  </si>
  <si>
    <t>Total Units</t>
  </si>
  <si>
    <t>Eligible For Funding?</t>
  </si>
  <si>
    <t>Total Points</t>
  </si>
  <si>
    <t>Proximity Funding Preference</t>
  </si>
  <si>
    <t>Total Workforce SAIL Request/ Units</t>
  </si>
  <si>
    <t>Florida Job Creation Preference</t>
  </si>
  <si>
    <t>Lottery Number</t>
  </si>
  <si>
    <t>2019-393CS</t>
  </si>
  <si>
    <t>Residences at Coco Plum</t>
  </si>
  <si>
    <t>Monroe</t>
  </si>
  <si>
    <t>Robert G. Hoskins</t>
  </si>
  <si>
    <t>NuRock Development Partners, Inc.</t>
  </si>
  <si>
    <t>Y</t>
  </si>
  <si>
    <t>N/A</t>
  </si>
  <si>
    <t>2019-395CS</t>
  </si>
  <si>
    <t>The Quarry III</t>
  </si>
  <si>
    <t>Elena M. Adames</t>
  </si>
  <si>
    <t>Ambar3, LLC</t>
  </si>
  <si>
    <t>2019-394CS</t>
  </si>
  <si>
    <t xml:space="preserve">Boatworks Residences </t>
  </si>
  <si>
    <t>Martin C. Flynn, Jr.</t>
  </si>
  <si>
    <t>Quint Development, LLC</t>
  </si>
  <si>
    <t>N</t>
  </si>
  <si>
    <t>Eligible Applications</t>
  </si>
  <si>
    <t>Ineligible Applications</t>
  </si>
  <si>
    <t>On March 22,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</si>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</sst>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8</xdr:row>
      <xdr:rowOff>9525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58400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showGridLines="0" tabSelected="1" zoomScale="110" zoomScaleNormal="110" workbookViewId="0">
      <selection activeCell="A10" sqref="A10:M11"/>
    </sheetView>
  </sheetViews>
  <sheetFormatPr defaultColWidth="9.33203125" defaultRowHeight="12" x14ac:dyDescent="0.25"/>
  <cols>
    <col min="1" max="1" width="10" style="2" bestFit="1" customWidth="1"/>
    <col min="2" max="2" width="18.6640625" style="1" customWidth="1"/>
    <col min="3" max="3" width="11.44140625" style="2" customWidth="1"/>
    <col min="4" max="4" width="15.33203125" style="2" customWidth="1"/>
    <col min="5" max="5" width="21.6640625" style="2" customWidth="1"/>
    <col min="6" max="7" width="11.33203125" style="3" customWidth="1"/>
    <col min="8" max="8" width="7.5546875" style="3" customWidth="1"/>
    <col min="9" max="9" width="8.88671875" style="3" customWidth="1"/>
    <col min="10" max="10" width="7" style="3" customWidth="1"/>
    <col min="11" max="11" width="8.6640625" style="3" hidden="1" customWidth="1"/>
    <col min="12" max="12" width="10.6640625" style="28" customWidth="1"/>
    <col min="13" max="13" width="9.33203125" style="2" customWidth="1"/>
    <col min="14" max="14" width="6.6640625" style="2" customWidth="1"/>
    <col min="15" max="15" width="10.5546875" style="2" customWidth="1"/>
    <col min="16" max="16" width="8.88671875" style="2" customWidth="1"/>
    <col min="17" max="17" width="6.6640625" style="2" bestFit="1" customWidth="1"/>
    <col min="18" max="18" width="6.6640625" style="2" customWidth="1"/>
    <col min="19" max="19" width="11.33203125" style="2" customWidth="1"/>
    <col min="20" max="20" width="13.33203125" style="2" customWidth="1"/>
    <col min="21" max="21" width="12" style="2" customWidth="1"/>
    <col min="22" max="22" width="11" style="2" customWidth="1"/>
    <col min="23" max="23" width="9.6640625" style="2" customWidth="1"/>
    <col min="24" max="24" width="8.5546875" style="19" customWidth="1"/>
    <col min="25" max="16384" width="9.33203125" style="2"/>
  </cols>
  <sheetData>
    <row r="1" spans="1:21" s="7" customFormat="1" ht="62.7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4" t="s">
        <v>12</v>
      </c>
      <c r="N1" s="4" t="s">
        <v>13</v>
      </c>
    </row>
    <row r="2" spans="1:21" s="7" customFormat="1" ht="18" customHeight="1" x14ac:dyDescent="0.25">
      <c r="A2" s="24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21" s="14" customFormat="1" ht="25.5" customHeight="1" x14ac:dyDescent="0.25">
      <c r="A3" s="8" t="s">
        <v>14</v>
      </c>
      <c r="B3" s="8" t="s">
        <v>15</v>
      </c>
      <c r="C3" s="9" t="s">
        <v>16</v>
      </c>
      <c r="D3" s="8" t="s">
        <v>17</v>
      </c>
      <c r="E3" s="8" t="s">
        <v>18</v>
      </c>
      <c r="F3" s="10">
        <v>2520000</v>
      </c>
      <c r="G3" s="10">
        <v>925344</v>
      </c>
      <c r="H3" s="11">
        <v>64</v>
      </c>
      <c r="I3" s="12" t="s">
        <v>19</v>
      </c>
      <c r="J3" s="12">
        <v>10</v>
      </c>
      <c r="K3" s="12" t="s">
        <v>20</v>
      </c>
      <c r="L3" s="27">
        <f>F3/H3</f>
        <v>39375</v>
      </c>
      <c r="M3" s="12" t="s">
        <v>19</v>
      </c>
      <c r="N3" s="13">
        <v>1</v>
      </c>
    </row>
    <row r="4" spans="1:21" s="14" customFormat="1" x14ac:dyDescent="0.25">
      <c r="A4" s="8" t="s">
        <v>21</v>
      </c>
      <c r="B4" s="8" t="s">
        <v>22</v>
      </c>
      <c r="C4" s="9" t="s">
        <v>16</v>
      </c>
      <c r="D4" s="8" t="s">
        <v>23</v>
      </c>
      <c r="E4" s="8" t="s">
        <v>24</v>
      </c>
      <c r="F4" s="10">
        <v>3740000</v>
      </c>
      <c r="G4" s="10">
        <v>925344</v>
      </c>
      <c r="H4" s="11">
        <v>57</v>
      </c>
      <c r="I4" s="15" t="s">
        <v>19</v>
      </c>
      <c r="J4" s="16">
        <v>5</v>
      </c>
      <c r="K4" s="16" t="s">
        <v>20</v>
      </c>
      <c r="L4" s="27">
        <f>F4/H4</f>
        <v>65614.035087719298</v>
      </c>
      <c r="M4" s="16" t="s">
        <v>19</v>
      </c>
      <c r="N4" s="16">
        <v>2</v>
      </c>
      <c r="O4" s="17"/>
      <c r="P4" s="18"/>
      <c r="Q4" s="18"/>
      <c r="R4" s="18"/>
      <c r="S4" s="18"/>
      <c r="T4" s="2"/>
      <c r="U4" s="2"/>
    </row>
    <row r="5" spans="1:21" s="14" customFormat="1" ht="26.4" customHeight="1" x14ac:dyDescent="0.25">
      <c r="A5" s="21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17"/>
      <c r="P5" s="18"/>
      <c r="Q5" s="18"/>
      <c r="R5" s="18"/>
      <c r="S5" s="18"/>
      <c r="T5" s="2"/>
      <c r="U5" s="2"/>
    </row>
    <row r="6" spans="1:21" s="14" customFormat="1" ht="24" customHeight="1" x14ac:dyDescent="0.25">
      <c r="A6" s="8" t="s">
        <v>25</v>
      </c>
      <c r="B6" s="8" t="s">
        <v>26</v>
      </c>
      <c r="C6" s="9" t="s">
        <v>16</v>
      </c>
      <c r="D6" s="8" t="s">
        <v>27</v>
      </c>
      <c r="E6" s="8" t="s">
        <v>28</v>
      </c>
      <c r="F6" s="10">
        <v>5000000</v>
      </c>
      <c r="G6" s="10">
        <v>925344</v>
      </c>
      <c r="H6" s="11">
        <v>52</v>
      </c>
      <c r="I6" s="20" t="s">
        <v>29</v>
      </c>
      <c r="J6" s="16">
        <v>5</v>
      </c>
      <c r="K6" s="16" t="s">
        <v>20</v>
      </c>
      <c r="L6" s="27">
        <f>F6/H6</f>
        <v>96153.846153846156</v>
      </c>
      <c r="M6" s="16" t="s">
        <v>19</v>
      </c>
      <c r="N6" s="16">
        <v>3</v>
      </c>
      <c r="O6" s="17"/>
      <c r="P6" s="18"/>
      <c r="Q6" s="18"/>
      <c r="R6" s="18"/>
      <c r="S6" s="18"/>
      <c r="T6" s="2"/>
      <c r="U6" s="2"/>
    </row>
    <row r="8" spans="1:21" x14ac:dyDescent="0.25">
      <c r="A8" s="2" t="s">
        <v>32</v>
      </c>
      <c r="F8" s="29"/>
      <c r="G8" s="19"/>
      <c r="H8" s="2"/>
      <c r="J8" s="2"/>
      <c r="K8" s="30"/>
      <c r="L8" s="2"/>
      <c r="P8" s="31"/>
    </row>
    <row r="9" spans="1:21" x14ac:dyDescent="0.25">
      <c r="F9" s="29"/>
      <c r="G9" s="19"/>
      <c r="H9" s="2"/>
      <c r="J9" s="2"/>
      <c r="K9" s="30"/>
      <c r="L9" s="2"/>
      <c r="P9" s="31"/>
    </row>
    <row r="10" spans="1:21" ht="12" customHeight="1" x14ac:dyDescent="0.25">
      <c r="A10" s="32" t="s">
        <v>33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"/>
      <c r="O10" s="1"/>
      <c r="P10" s="1"/>
      <c r="Q10" s="1"/>
      <c r="R10" s="1"/>
      <c r="S10" s="1"/>
    </row>
    <row r="11" spans="1:2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"/>
      <c r="O11" s="1"/>
      <c r="P11" s="1"/>
      <c r="Q11" s="1"/>
      <c r="R11" s="1"/>
      <c r="S11" s="1"/>
    </row>
  </sheetData>
  <mergeCells count="3">
    <mergeCell ref="A5:N5"/>
    <mergeCell ref="A2:N2"/>
    <mergeCell ref="A10:M11"/>
  </mergeCells>
  <conditionalFormatting sqref="I3:I4 M3:M4 K3:K4 K6 M6">
    <cfRule type="cellIs" dxfId="0" priority="1" operator="equal">
      <formula>"N"</formula>
    </cfRule>
  </conditionalFormatting>
  <pageMargins left="0.7" right="0.7" top="0.75" bottom="0.75" header="0.3" footer="0.3"/>
  <pageSetup paperSize="5" scale="95" fitToHeight="0" orientation="landscape" r:id="rId1"/>
  <headerFooter alignWithMargins="0">
    <oddHeader>&amp;C&amp;"Arial,Bold"&amp;14RFA 2019-110 Board Approved Scoring Results&amp;RPage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E4248-268D-46ED-94F7-14F3B236C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EFD68-CD86-4708-8CEB-DA5053B49C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15001-1AAD-4786-9E9F-200A61D66E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Jean Salmonsen</cp:lastModifiedBy>
  <cp:lastPrinted>2019-03-15T11:53:52Z</cp:lastPrinted>
  <dcterms:created xsi:type="dcterms:W3CDTF">2019-03-12T14:48:44Z</dcterms:created>
  <dcterms:modified xsi:type="dcterms:W3CDTF">2019-03-15T11:54:04Z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