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4" documentId="11_510B4DC25F8683C21EFEBFB5FD3DE8A13EBA5FCF" xr6:coauthVersionLast="47" xr6:coauthVersionMax="47" xr10:uidLastSave="{9B9D23E7-C515-4AE3-AF0C-3D31C25AB320}"/>
  <bookViews>
    <workbookView xWindow="28680" yWindow="-120" windowWidth="29040" windowHeight="15720" tabRatio="853" xr2:uid="{00000000-000D-0000-FFFF-FFFF00000000}"/>
  </bookViews>
  <sheets>
    <sheet name="All Applications" sheetId="1" r:id="rId1"/>
  </sheets>
  <definedNames>
    <definedName name="_xlnm.Print_Titles" localSheetId="0">'All Applications'!$A:$A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3" i="1"/>
</calcChain>
</file>

<file path=xl/sharedStrings.xml><?xml version="1.0" encoding="utf-8"?>
<sst xmlns="http://schemas.openxmlformats.org/spreadsheetml/2006/main" count="84" uniqueCount="48">
  <si>
    <t>Application Number</t>
  </si>
  <si>
    <t>Name of Developers</t>
  </si>
  <si>
    <t>Name of Development</t>
  </si>
  <si>
    <t>County</t>
  </si>
  <si>
    <t>Florida Job Creation Preference</t>
  </si>
  <si>
    <t>Demo. Commitment</t>
  </si>
  <si>
    <t>Name of Applicant</t>
  </si>
  <si>
    <t>Total Units</t>
  </si>
  <si>
    <t>Lottery</t>
  </si>
  <si>
    <t>Bay</t>
  </si>
  <si>
    <t>Franklin</t>
  </si>
  <si>
    <t>Leon</t>
  </si>
  <si>
    <t>Non-Competitive HC Request</t>
  </si>
  <si>
    <t>MMRB Request</t>
  </si>
  <si>
    <t>Bid-A-Wee Apartments</t>
  </si>
  <si>
    <t>F</t>
  </si>
  <si>
    <t>Points</t>
  </si>
  <si>
    <t>RRLP Request Amount</t>
  </si>
  <si>
    <t>2020-068RB</t>
  </si>
  <si>
    <t>2020-069RB</t>
  </si>
  <si>
    <t>2020-071RB</t>
  </si>
  <si>
    <t>2020-072RB</t>
  </si>
  <si>
    <t>2020-074RB</t>
  </si>
  <si>
    <t>2020-075R</t>
  </si>
  <si>
    <t>2020-076RB</t>
  </si>
  <si>
    <t>The Park at Palo Alto</t>
  </si>
  <si>
    <t xml:space="preserve">Fletcher Black </t>
  </si>
  <si>
    <t>Arbors at Lynn Haven Bluffs</t>
  </si>
  <si>
    <t>Bridge Plaza Apartments</t>
  </si>
  <si>
    <t>Magnolia Oaks</t>
  </si>
  <si>
    <t>New River Landing</t>
  </si>
  <si>
    <t>The Park at Palo Alto, LLC</t>
  </si>
  <si>
    <t>Fletcher Black Redevelopment, LLC</t>
  </si>
  <si>
    <t>SP Bluffs LLC</t>
  </si>
  <si>
    <t>SP Bay LLC</t>
  </si>
  <si>
    <t>MHP Magnolia Oaks, LLC</t>
  </si>
  <si>
    <t>MHP New River Landing, LLC</t>
  </si>
  <si>
    <t>Bid-A-Wee Apartments, LLC</t>
  </si>
  <si>
    <t>ELI Request Amount</t>
  </si>
  <si>
    <t>Total RRLP Request (RRLP plus ELI)</t>
  </si>
  <si>
    <t>Qualifies for ESS Construction</t>
  </si>
  <si>
    <t>Corporation Funding Per Set-Aside</t>
  </si>
  <si>
    <t>Leveraging Level</t>
  </si>
  <si>
    <t>Qualifies for the Bay County PHA Funding Goal?</t>
  </si>
  <si>
    <t>Y</t>
  </si>
  <si>
    <t>N</t>
  </si>
  <si>
    <t>Applications invited to enter Credit Underwriting</t>
  </si>
  <si>
    <t>Returned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</si>
</sst>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43" fontId="3" fillId="0" borderId="1" xfId="1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43" fontId="3" fillId="2" borderId="1" xfId="1" applyFont="1" applyFill="1" applyBorder="1" applyAlignment="1" applyProtection="1">
      <alignment horizontal="center" vertical="center" wrapText="1"/>
      <protection locked="0"/>
    </xf>
    <xf numFmtId="1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</cellXfs>
  <cellStyles count="6">
    <cellStyle name="Comma" xfId="1" builtinId="3"/>
    <cellStyle name="Normal" xfId="0" builtinId="0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Percent" xfId="2" builtinId="5"/>
  </cellStyles>
  <dxfs count="2"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showGridLines="0" tabSelected="1" zoomScale="110" zoomScaleNormal="110" workbookViewId="0">
      <pane xSplit="2" ySplit="2" topLeftCell="C3" activePane="bottomRight" state="frozen"/>
      <selection pane="topRight" activeCell="C1" sqref="C1"/>
      <selection pane="bottomLeft" activeCell="A6" sqref="A6"/>
      <selection pane="bottomRight" activeCell="L16" sqref="L16"/>
    </sheetView>
  </sheetViews>
  <sheetFormatPr defaultColWidth="9.140625" defaultRowHeight="12" x14ac:dyDescent="0.2"/>
  <cols>
    <col min="1" max="1" width="10" style="3" bestFit="1" customWidth="1"/>
    <col min="2" max="2" width="18.85546875" style="2" customWidth="1"/>
    <col min="3" max="3" width="16.85546875" style="3" customWidth="1"/>
    <col min="4" max="4" width="21.85546875" style="4" customWidth="1"/>
    <col min="5" max="5" width="9.42578125" style="3" customWidth="1"/>
    <col min="6" max="6" width="5.42578125" style="3" customWidth="1"/>
    <col min="7" max="7" width="8.42578125" style="3" customWidth="1"/>
    <col min="8" max="9" width="10.85546875" style="3" customWidth="1"/>
    <col min="10" max="10" width="12" style="3" bestFit="1" customWidth="1"/>
    <col min="11" max="12" width="10" style="3" customWidth="1"/>
    <col min="13" max="13" width="8.140625" style="3" customWidth="1"/>
    <col min="14" max="14" width="6.140625" style="3" customWidth="1"/>
    <col min="15" max="15" width="8.5703125" style="3" bestFit="1" customWidth="1"/>
    <col min="16" max="16" width="9.85546875" style="3" customWidth="1"/>
    <col min="17" max="17" width="11.140625" style="3" customWidth="1"/>
    <col min="18" max="18" width="11.42578125" style="3" customWidth="1"/>
    <col min="19" max="19" width="6.140625" style="3" bestFit="1" customWidth="1"/>
    <col min="20" max="20" width="7.140625" style="3" customWidth="1"/>
    <col min="21" max="21" width="6.140625" style="4" customWidth="1"/>
    <col min="22" max="16384" width="9.140625" style="3"/>
  </cols>
  <sheetData>
    <row r="1" spans="1:21" x14ac:dyDescent="0.2">
      <c r="A1" s="1" t="s">
        <v>46</v>
      </c>
    </row>
    <row r="2" spans="1:21" s="6" customFormat="1" ht="91.5" customHeight="1" x14ac:dyDescent="0.2">
      <c r="A2" s="5" t="s">
        <v>0</v>
      </c>
      <c r="B2" s="5" t="s">
        <v>2</v>
      </c>
      <c r="C2" s="5" t="s">
        <v>6</v>
      </c>
      <c r="D2" s="5" t="s">
        <v>1</v>
      </c>
      <c r="E2" s="5" t="s">
        <v>3</v>
      </c>
      <c r="F2" s="5" t="s">
        <v>7</v>
      </c>
      <c r="G2" s="5" t="s">
        <v>5</v>
      </c>
      <c r="H2" s="5" t="s">
        <v>17</v>
      </c>
      <c r="I2" s="5" t="s">
        <v>38</v>
      </c>
      <c r="J2" s="5" t="s">
        <v>39</v>
      </c>
      <c r="K2" s="5" t="s">
        <v>13</v>
      </c>
      <c r="L2" s="5" t="s">
        <v>12</v>
      </c>
      <c r="M2" s="7" t="s">
        <v>43</v>
      </c>
      <c r="N2" s="5" t="s">
        <v>16</v>
      </c>
      <c r="O2" s="5" t="s">
        <v>40</v>
      </c>
      <c r="P2" s="5" t="s">
        <v>41</v>
      </c>
      <c r="Q2" s="5" t="s">
        <v>42</v>
      </c>
      <c r="R2" s="5" t="s">
        <v>4</v>
      </c>
      <c r="S2" s="5" t="s">
        <v>8</v>
      </c>
    </row>
    <row r="3" spans="1:21" ht="24" x14ac:dyDescent="0.2">
      <c r="A3" s="8" t="s">
        <v>18</v>
      </c>
      <c r="B3" s="9" t="s">
        <v>25</v>
      </c>
      <c r="C3" s="9" t="s">
        <v>31</v>
      </c>
      <c r="D3" s="9" t="s">
        <v>31</v>
      </c>
      <c r="E3" s="8" t="s">
        <v>9</v>
      </c>
      <c r="F3" s="8">
        <v>120</v>
      </c>
      <c r="G3" s="8" t="s">
        <v>15</v>
      </c>
      <c r="H3" s="10">
        <v>8400000</v>
      </c>
      <c r="I3" s="10">
        <v>820200</v>
      </c>
      <c r="J3" s="11">
        <f t="shared" ref="J3:J8" si="0">H3+I3</f>
        <v>9220200</v>
      </c>
      <c r="K3" s="10">
        <v>10000000</v>
      </c>
      <c r="L3" s="10">
        <v>858616</v>
      </c>
      <c r="M3" s="17" t="s">
        <v>44</v>
      </c>
      <c r="N3" s="12">
        <v>5</v>
      </c>
      <c r="O3" s="13" t="s">
        <v>44</v>
      </c>
      <c r="P3" s="14">
        <v>69423.199999999997</v>
      </c>
      <c r="Q3" s="15">
        <v>4</v>
      </c>
      <c r="R3" s="16" t="s">
        <v>44</v>
      </c>
      <c r="S3" s="16">
        <v>8</v>
      </c>
      <c r="U3" s="3"/>
    </row>
    <row r="4" spans="1:21" ht="24" x14ac:dyDescent="0.2">
      <c r="A4" s="8" t="s">
        <v>19</v>
      </c>
      <c r="B4" s="9" t="s">
        <v>26</v>
      </c>
      <c r="C4" s="9" t="s">
        <v>32</v>
      </c>
      <c r="D4" s="9" t="s">
        <v>32</v>
      </c>
      <c r="E4" s="8" t="s">
        <v>9</v>
      </c>
      <c r="F4" s="8">
        <v>100</v>
      </c>
      <c r="G4" s="8" t="s">
        <v>15</v>
      </c>
      <c r="H4" s="10">
        <v>6889900</v>
      </c>
      <c r="I4" s="10">
        <v>698600</v>
      </c>
      <c r="J4" s="11">
        <f t="shared" si="0"/>
        <v>7588500</v>
      </c>
      <c r="K4" s="10">
        <v>11250000</v>
      </c>
      <c r="L4" s="10">
        <v>847029</v>
      </c>
      <c r="M4" s="12" t="s">
        <v>45</v>
      </c>
      <c r="N4" s="12">
        <v>5</v>
      </c>
      <c r="O4" s="13" t="s">
        <v>44</v>
      </c>
      <c r="P4" s="14">
        <v>66694.23</v>
      </c>
      <c r="Q4" s="15">
        <v>2</v>
      </c>
      <c r="R4" s="16" t="s">
        <v>44</v>
      </c>
      <c r="S4" s="16">
        <v>1</v>
      </c>
      <c r="U4" s="3"/>
    </row>
    <row r="5" spans="1:21" ht="24" x14ac:dyDescent="0.2">
      <c r="A5" s="8" t="s">
        <v>20</v>
      </c>
      <c r="B5" s="9" t="s">
        <v>27</v>
      </c>
      <c r="C5" s="9" t="s">
        <v>33</v>
      </c>
      <c r="D5" s="9" t="s">
        <v>33</v>
      </c>
      <c r="E5" s="8" t="s">
        <v>9</v>
      </c>
      <c r="F5" s="8">
        <v>138</v>
      </c>
      <c r="G5" s="8" t="s">
        <v>15</v>
      </c>
      <c r="H5" s="10">
        <v>9660000</v>
      </c>
      <c r="I5" s="10">
        <v>934300</v>
      </c>
      <c r="J5" s="11">
        <f t="shared" si="0"/>
        <v>10594300</v>
      </c>
      <c r="K5" s="10">
        <v>15000000</v>
      </c>
      <c r="L5" s="10">
        <v>1050000</v>
      </c>
      <c r="M5" s="12" t="s">
        <v>45</v>
      </c>
      <c r="N5" s="12">
        <v>5</v>
      </c>
      <c r="O5" s="13" t="s">
        <v>44</v>
      </c>
      <c r="P5" s="14">
        <v>67760</v>
      </c>
      <c r="Q5" s="15">
        <v>3</v>
      </c>
      <c r="R5" s="16" t="s">
        <v>44</v>
      </c>
      <c r="S5" s="16">
        <v>7</v>
      </c>
      <c r="U5" s="3"/>
    </row>
    <row r="6" spans="1:21" ht="24" x14ac:dyDescent="0.2">
      <c r="A6" s="8" t="s">
        <v>21</v>
      </c>
      <c r="B6" s="9" t="s">
        <v>28</v>
      </c>
      <c r="C6" s="9" t="s">
        <v>34</v>
      </c>
      <c r="D6" s="9" t="s">
        <v>34</v>
      </c>
      <c r="E6" s="8" t="s">
        <v>9</v>
      </c>
      <c r="F6" s="8">
        <v>102</v>
      </c>
      <c r="G6" s="8" t="s">
        <v>15</v>
      </c>
      <c r="H6" s="10">
        <v>7100000</v>
      </c>
      <c r="I6" s="10">
        <v>763600</v>
      </c>
      <c r="J6" s="11">
        <f t="shared" si="0"/>
        <v>7863600</v>
      </c>
      <c r="K6" s="10">
        <v>13000000</v>
      </c>
      <c r="L6" s="10">
        <v>920000</v>
      </c>
      <c r="M6" s="12" t="s">
        <v>45</v>
      </c>
      <c r="N6" s="12">
        <v>5</v>
      </c>
      <c r="O6" s="13" t="s">
        <v>44</v>
      </c>
      <c r="P6" s="14">
        <v>67380.39</v>
      </c>
      <c r="Q6" s="15">
        <v>3</v>
      </c>
      <c r="R6" s="16" t="s">
        <v>44</v>
      </c>
      <c r="S6" s="16">
        <v>6</v>
      </c>
      <c r="U6" s="3"/>
    </row>
    <row r="7" spans="1:21" ht="24" x14ac:dyDescent="0.2">
      <c r="A7" s="8" t="s">
        <v>22</v>
      </c>
      <c r="B7" s="9" t="s">
        <v>29</v>
      </c>
      <c r="C7" s="9" t="s">
        <v>35</v>
      </c>
      <c r="D7" s="9" t="s">
        <v>35</v>
      </c>
      <c r="E7" s="8" t="s">
        <v>11</v>
      </c>
      <c r="F7" s="8">
        <v>110</v>
      </c>
      <c r="G7" s="8" t="s">
        <v>15</v>
      </c>
      <c r="H7" s="10">
        <v>5985000</v>
      </c>
      <c r="I7" s="10">
        <v>807400</v>
      </c>
      <c r="J7" s="11">
        <f t="shared" si="0"/>
        <v>6792400</v>
      </c>
      <c r="K7" s="10">
        <v>11200000</v>
      </c>
      <c r="L7" s="10">
        <v>770260</v>
      </c>
      <c r="M7" s="12" t="s">
        <v>45</v>
      </c>
      <c r="N7" s="12">
        <v>5</v>
      </c>
      <c r="O7" s="13" t="s">
        <v>44</v>
      </c>
      <c r="P7" s="14">
        <v>58653</v>
      </c>
      <c r="Q7" s="15">
        <v>1</v>
      </c>
      <c r="R7" s="16" t="s">
        <v>44</v>
      </c>
      <c r="S7" s="16">
        <v>2</v>
      </c>
      <c r="U7" s="3"/>
    </row>
    <row r="8" spans="1:21" ht="24" x14ac:dyDescent="0.2">
      <c r="A8" s="18" t="s">
        <v>23</v>
      </c>
      <c r="B8" s="19" t="s">
        <v>30</v>
      </c>
      <c r="C8" s="19" t="s">
        <v>36</v>
      </c>
      <c r="D8" s="19" t="s">
        <v>36</v>
      </c>
      <c r="E8" s="18" t="s">
        <v>10</v>
      </c>
      <c r="F8" s="18">
        <v>30</v>
      </c>
      <c r="G8" s="18" t="s">
        <v>15</v>
      </c>
      <c r="H8" s="20">
        <v>4988724</v>
      </c>
      <c r="I8" s="20">
        <v>131100</v>
      </c>
      <c r="J8" s="21">
        <f t="shared" si="0"/>
        <v>5119824</v>
      </c>
      <c r="K8" s="18"/>
      <c r="L8" s="18"/>
      <c r="M8" s="22" t="s">
        <v>45</v>
      </c>
      <c r="N8" s="22">
        <v>5</v>
      </c>
      <c r="O8" s="23" t="s">
        <v>44</v>
      </c>
      <c r="P8" s="24">
        <v>232807.12</v>
      </c>
      <c r="Q8" s="25">
        <v>5</v>
      </c>
      <c r="R8" s="26" t="s">
        <v>44</v>
      </c>
      <c r="S8" s="26">
        <v>3</v>
      </c>
      <c r="U8" s="3"/>
    </row>
    <row r="9" spans="1:21" ht="24" x14ac:dyDescent="0.2">
      <c r="A9" s="8" t="s">
        <v>24</v>
      </c>
      <c r="B9" s="9" t="s">
        <v>14</v>
      </c>
      <c r="C9" s="9" t="s">
        <v>37</v>
      </c>
      <c r="D9" s="9" t="s">
        <v>37</v>
      </c>
      <c r="E9" s="8" t="s">
        <v>9</v>
      </c>
      <c r="F9" s="8">
        <v>144</v>
      </c>
      <c r="G9" s="8" t="s">
        <v>15</v>
      </c>
      <c r="H9" s="10">
        <v>6114900</v>
      </c>
      <c r="I9" s="10">
        <v>1056300</v>
      </c>
      <c r="J9" s="11">
        <f>H9+I9</f>
        <v>7171200</v>
      </c>
      <c r="K9" s="10">
        <v>16500000</v>
      </c>
      <c r="L9" s="10">
        <v>1186730</v>
      </c>
      <c r="M9" s="12" t="s">
        <v>45</v>
      </c>
      <c r="N9" s="12">
        <v>5</v>
      </c>
      <c r="O9" s="13" t="s">
        <v>44</v>
      </c>
      <c r="P9" s="14">
        <v>36995.15</v>
      </c>
      <c r="Q9" s="15"/>
      <c r="R9" s="16" t="s">
        <v>44</v>
      </c>
      <c r="S9" s="16">
        <v>4</v>
      </c>
      <c r="U9" s="3"/>
    </row>
    <row r="10" spans="1:21" x14ac:dyDescent="0.2">
      <c r="U10" s="3"/>
    </row>
    <row r="12" spans="1:21" x14ac:dyDescent="0.2">
      <c r="A12" s="27" t="s">
        <v>47</v>
      </c>
      <c r="B12" s="28"/>
    </row>
  </sheetData>
  <sortState xmlns:xlrd2="http://schemas.microsoft.com/office/spreadsheetml/2017/richdata2" ref="A14:W15">
    <sortCondition ref="A14"/>
  </sortState>
  <phoneticPr fontId="0" type="noConversion"/>
  <conditionalFormatting sqref="R3:R9 N3:N9">
    <cfRule type="cellIs" dxfId="1" priority="17" stopIfTrue="1" operator="equal">
      <formula>"N"</formula>
    </cfRule>
  </conditionalFormatting>
  <conditionalFormatting sqref="M4:M9">
    <cfRule type="cellIs" dxfId="0" priority="3" operator="equal">
      <formula>"Y"</formula>
    </cfRule>
  </conditionalFormatting>
  <pageMargins left="0.7" right="0.7" top="0.75" bottom="0.75" header="0.3" footer="0.3"/>
  <pageSetup paperSize="5" orientation="landscape" r:id="rId1"/>
  <headerFooter alignWithMargins="0">
    <oddHeader>&amp;C&amp;"Arial,Bold"&amp;14RFA 2019-111 – All Applications&amp;RPage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8" ma:contentTypeDescription="Create a new document." ma:contentTypeScope="" ma:versionID="584b18f0a23dd06b2eef6c566fbe282b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802b9d6ce425fb1d86291b676def075c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D9885C-CB0B-4408-B3BB-D83BF0ABEB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D78D5D-C866-44B1-8BC6-AE7F10691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9BD4FF-BC7A-4C10-BE02-0406C0F53F8A}">
  <ds:schemaRefs>
    <ds:schemaRef ds:uri="ee2a4f69-3a29-4b24-b170-d37fab3647f8"/>
    <ds:schemaRef ds:uri="http://schemas.microsoft.com/office/2006/documentManagement/types"/>
    <ds:schemaRef ds:uri="http://schemas.microsoft.com/office/2006/metadata/properties"/>
    <ds:schemaRef ds:uri="68dfe011-c19e-4dbd-a5cd-00e4d25ab099"/>
    <ds:schemaRef ds:uri="a84349eb-4374-47bc-83f0-36d288636098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2024-01-25T18:49:48Z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12791e39-5d48-4bd2-9140-f217c4d0d634</vt:lpwstr>
  </property>
  <property fmtid="{D5CDD505-2E9C-101B-9397-08002B2CF9AE}" pid="4" name="MediaServiceImageTags">
    <vt:lpwstr/>
  </property>
</Properties>
</file>