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filterPrivacy="1" defaultThemeVersion="124226"/>
  <xr:revisionPtr revIDLastSave="0" documentId="13_ncr:1_{7D1852D4-5DCB-452E-BFD7-C7910CAECBA6}" xr6:coauthVersionLast="44" xr6:coauthVersionMax="44" xr10:uidLastSave="{00000000-0000-0000-0000-000000000000}"/>
  <bookViews>
    <workbookView xWindow="22932" yWindow="-108" windowWidth="23256" windowHeight="12576" xr2:uid="{00000000-000D-0000-FFFF-FFFF00000000}"/>
  </bookViews>
  <sheets>
    <sheet name="Recommendations" sheetId="11" r:id="rId1"/>
  </sheets>
  <definedNames>
    <definedName name="_xlnm.Print_Titles" localSheetId="0">Recommendations!$A:$A</definedName>
  </definedNames>
  <calcPr calcId="191029"/>
  <fileRecoveryPr autoRecover="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3" i="11" l="1"/>
  <c r="D4" i="11" s="1"/>
</calcChain>
</file>

<file path=xl/sharedStrings.xml><?xml version="1.0" encoding="utf-8"?>
<sst xmlns="http://schemas.openxmlformats.org/spreadsheetml/2006/main" count="145" uniqueCount="71">
  <si>
    <t>Application Number</t>
  </si>
  <si>
    <t>Name of Development</t>
  </si>
  <si>
    <t>County</t>
  </si>
  <si>
    <t>Development Category</t>
  </si>
  <si>
    <t>Florida Job Creation Preference</t>
  </si>
  <si>
    <t>Lottery Number</t>
  </si>
  <si>
    <t>Total Points</t>
  </si>
  <si>
    <t>Development Category Funding Preference</t>
  </si>
  <si>
    <t>Leveraging Classification</t>
  </si>
  <si>
    <t>Eligible For Funding?</t>
  </si>
  <si>
    <t>Total Corp Funding Per Set-Aside</t>
  </si>
  <si>
    <t>Demo. Commitment</t>
  </si>
  <si>
    <t>HC Funding Amount</t>
  </si>
  <si>
    <t>Total HC Allocated</t>
  </si>
  <si>
    <t>Total HC Remaining</t>
  </si>
  <si>
    <t>Total HC Available for RFA</t>
  </si>
  <si>
    <t>Total Units</t>
  </si>
  <si>
    <t>Casa Sant'Angelo Apartments</t>
  </si>
  <si>
    <t>Pinellas</t>
  </si>
  <si>
    <t>Orange</t>
  </si>
  <si>
    <t>Palm Beach</t>
  </si>
  <si>
    <t>Broward</t>
  </si>
  <si>
    <t>Hillsborough</t>
  </si>
  <si>
    <t>Duval</t>
  </si>
  <si>
    <t>Name of Authorized Principal Representative</t>
  </si>
  <si>
    <t>Kenneth Naylor</t>
  </si>
  <si>
    <t>James R. Hoover</t>
  </si>
  <si>
    <t>The Richman Group of Florida, Inc.</t>
  </si>
  <si>
    <t>TVC Development, Inc.</t>
  </si>
  <si>
    <t>Casa Sant'Angelo Development, LLC</t>
  </si>
  <si>
    <t>E, Non-ALF</t>
  </si>
  <si>
    <t>F</t>
  </si>
  <si>
    <t>NC</t>
  </si>
  <si>
    <t>Proximity Funding Preference</t>
  </si>
  <si>
    <t xml:space="preserve">Per Unit Construction Funding Preference </t>
  </si>
  <si>
    <t>The Shores</t>
  </si>
  <si>
    <t>William Todd Fabbri</t>
  </si>
  <si>
    <t>Hillsborough County Application (with a preference for Application that qualifies as a Local Government Area of Opportunity)</t>
  </si>
  <si>
    <t>Orange County Application (with a preference for Application that qualifies as a Local Government Area of Opportunity)</t>
  </si>
  <si>
    <t>2020-353C</t>
  </si>
  <si>
    <t>2020-363C</t>
  </si>
  <si>
    <t>2020-366C</t>
  </si>
  <si>
    <t>2020-367C</t>
  </si>
  <si>
    <t>2020-369C</t>
  </si>
  <si>
    <t>2020-371C</t>
  </si>
  <si>
    <t>Madison Highlands</t>
  </si>
  <si>
    <t>Madison Landing</t>
  </si>
  <si>
    <t>Wells Landing</t>
  </si>
  <si>
    <t>Sonata</t>
  </si>
  <si>
    <t>Lofts at Murray Hill</t>
  </si>
  <si>
    <t>Mara S. Mades</t>
  </si>
  <si>
    <t>Patrick E. Law</t>
  </si>
  <si>
    <t>Lewis V. Swezy</t>
  </si>
  <si>
    <t>ARC 2019, LLC; New South Residential, LLC</t>
  </si>
  <si>
    <t>RS Development Corp; Lewis V. Swezy</t>
  </si>
  <si>
    <t>Cornerstone Group Partners, LLC; The PCC Community Development, LLC</t>
  </si>
  <si>
    <t>Development is in Duval County or Palm Beach County and serves the Family Demographic Commitment, and qualifies for the Geographic Area of Opportunity Funding/SADDA Goal</t>
  </si>
  <si>
    <t>Developers</t>
  </si>
  <si>
    <t>Broward County Application (with a preference for Application that qualifies as a Local Government Area of Opportunity)</t>
  </si>
  <si>
    <t>Duval County Application (with a preference for Application that it serves the Family Demographic Commitment and qualifies for the Geographic Area of Opportunity/SADDA Funding Goal)</t>
  </si>
  <si>
    <t>Palm Beach County Application (with a preference for Application that it serves the Family Demographic Commitment and qualifies for the Geographic Area of Opportunity/SADDA Funding Goal)</t>
  </si>
  <si>
    <t>Pinellas County Application (with a preference for Application that qualifies as a Local Government Area of Opportunity)</t>
  </si>
  <si>
    <t>Broward County Application (with a preference for Application from a Non-Profit Applicant, if not already met above)</t>
  </si>
  <si>
    <t>Qualifies as a Non-Profit Applicant?</t>
  </si>
  <si>
    <t>Y</t>
  </si>
  <si>
    <t>N</t>
  </si>
  <si>
    <t>Qualifies for the Local Government Area of Opportunity</t>
  </si>
  <si>
    <t>2020-372C*</t>
  </si>
  <si>
    <t>A</t>
  </si>
  <si>
    <t>On March 6, 2020, the Board of Directors of Florida Housing Finance Corporation approved the Review Committee’s motion and staff recommendation to select the above Applications for funding and invite the Applicants to enter credit underwriting.</t>
  </si>
  <si>
    <t>Any unsuccessful Applicant may file a notice of protest and a formal written protest in accordance with Section 120.57(3), Fla. Stat., Rule Chapter 28-110, F.A.C., and Rule 67-60.009, F.A.C. Failure to file a protest within the time prescribed in Section 120.57(3), Fla. Stat., shall constitute a waiver of proceedings under Chapter 120, Fla. Stat.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</si>
</sst>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_);[Red]\(&quot;$&quot;#,##0.00\)"/>
    <numFmt numFmtId="43" formatCode="_(* #,##0.00_);_(* \(#,##0.00\);_(* &quot;-&quot;??_);_(@_)"/>
    <numFmt numFmtId="164" formatCode="_(* #,##0_);_(* \(#,##0\);_(* &quot;-&quot;??_);_(@_)"/>
  </numFmts>
  <fonts count="6" x14ac:knownFonts="1">
    <font>
      <sz val="10"/>
      <name val="Arial"/>
    </font>
    <font>
      <sz val="11"/>
      <color theme="1"/>
      <name val="Calibri"/>
      <family val="2"/>
      <scheme val="minor"/>
    </font>
    <font>
      <sz val="10"/>
      <name val="Arial"/>
      <family val="2"/>
    </font>
    <font>
      <b/>
      <sz val="9"/>
      <color theme="1"/>
      <name val="Calibri"/>
      <family val="2"/>
      <scheme val="minor"/>
    </font>
    <font>
      <sz val="9"/>
      <color theme="1"/>
      <name val="Calibri"/>
      <family val="2"/>
      <scheme val="minor"/>
    </font>
    <font>
      <b/>
      <sz val="11"/>
      <color theme="1"/>
      <name val="Calibri"/>
      <family val="2"/>
      <scheme val="minor"/>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7">
    <xf numFmtId="0" fontId="0" fillId="0" borderId="0"/>
    <xf numFmtId="43" fontId="2" fillId="0" borderId="0" applyFont="0" applyFill="0" applyBorder="0" applyAlignment="0" applyProtection="0"/>
    <xf numFmtId="0" fontId="2" fillId="0" borderId="0">
      <alignment textRotation="90"/>
    </xf>
    <xf numFmtId="0" fontId="2" fillId="0" borderId="0"/>
    <xf numFmtId="0" fontId="2" fillId="0" borderId="0"/>
    <xf numFmtId="0" fontId="1" fillId="0" borderId="0"/>
    <xf numFmtId="43" fontId="1" fillId="0" borderId="0" applyFont="0" applyFill="0" applyBorder="0" applyAlignment="0" applyProtection="0"/>
  </cellStyleXfs>
  <cellXfs count="61">
    <xf numFmtId="0" fontId="0" fillId="0" borderId="0" xfId="0"/>
    <xf numFmtId="0" fontId="4" fillId="0" borderId="1" xfId="0" applyFont="1" applyBorder="1" applyAlignment="1">
      <alignment horizontal="center" vertical="center" wrapText="1"/>
    </xf>
    <xf numFmtId="0" fontId="3" fillId="0" borderId="0" xfId="0" applyFont="1" applyFill="1" applyAlignment="1">
      <alignment horizontal="center" vertical="center"/>
    </xf>
    <xf numFmtId="0" fontId="4" fillId="0" borderId="0" xfId="0" applyFont="1" applyBorder="1" applyAlignment="1">
      <alignment horizontal="center" vertical="center" wrapText="1"/>
    </xf>
    <xf numFmtId="0" fontId="4" fillId="0" borderId="0" xfId="0" applyFont="1" applyFill="1" applyBorder="1" applyAlignment="1">
      <alignment horizontal="center" vertical="center" wrapText="1"/>
    </xf>
    <xf numFmtId="0" fontId="3" fillId="0" borderId="1" xfId="0" applyFont="1" applyFill="1" applyBorder="1" applyAlignment="1" applyProtection="1">
      <alignment horizontal="center" vertical="center" wrapText="1"/>
      <protection locked="0"/>
    </xf>
    <xf numFmtId="0" fontId="3" fillId="0" borderId="2" xfId="0" applyFont="1" applyFill="1" applyBorder="1" applyAlignment="1" applyProtection="1">
      <alignment horizontal="center" vertical="center" wrapText="1"/>
      <protection locked="0"/>
    </xf>
    <xf numFmtId="0" fontId="4" fillId="0" borderId="0" xfId="0" applyFont="1" applyBorder="1" applyAlignment="1">
      <alignment horizontal="left" vertical="center" wrapText="1"/>
    </xf>
    <xf numFmtId="0" fontId="4" fillId="0" borderId="0" xfId="0" applyFont="1" applyFill="1" applyBorder="1" applyAlignment="1">
      <alignment horizontal="left" vertical="center" wrapText="1"/>
    </xf>
    <xf numFmtId="4" fontId="4" fillId="0" borderId="0" xfId="1" applyNumberFormat="1" applyFont="1" applyBorder="1" applyAlignment="1">
      <alignment horizontal="center" vertical="center" wrapText="1"/>
    </xf>
    <xf numFmtId="43" fontId="3" fillId="0" borderId="1" xfId="1" applyFont="1" applyFill="1" applyBorder="1" applyAlignment="1" applyProtection="1">
      <alignment horizontal="center" vertical="center" wrapText="1"/>
      <protection locked="0"/>
    </xf>
    <xf numFmtId="0" fontId="4" fillId="0" borderId="0" xfId="0" applyFont="1" applyFill="1" applyBorder="1" applyAlignment="1">
      <alignment vertical="center"/>
    </xf>
    <xf numFmtId="0" fontId="4" fillId="0" borderId="0" xfId="0" applyFont="1" applyFill="1" applyBorder="1" applyAlignment="1">
      <alignment vertical="center" wrapText="1"/>
    </xf>
    <xf numFmtId="0" fontId="4" fillId="0" borderId="0" xfId="0" applyFont="1" applyFill="1" applyBorder="1" applyAlignment="1">
      <alignment horizontal="center" vertical="center"/>
    </xf>
    <xf numFmtId="164" fontId="4" fillId="0" borderId="0" xfId="1" applyNumberFormat="1" applyFont="1" applyFill="1" applyBorder="1" applyAlignment="1">
      <alignment vertical="center"/>
    </xf>
    <xf numFmtId="0" fontId="3" fillId="0" borderId="0" xfId="0" applyFont="1" applyBorder="1" applyAlignment="1">
      <alignment horizontal="left" vertical="center"/>
    </xf>
    <xf numFmtId="0" fontId="3" fillId="0" borderId="0" xfId="0" applyFont="1" applyFill="1" applyBorder="1" applyAlignment="1">
      <alignment vertical="center"/>
    </xf>
    <xf numFmtId="0" fontId="4" fillId="0" borderId="1" xfId="0" applyFont="1" applyBorder="1" applyAlignment="1">
      <alignment horizontal="left" vertical="center" wrapText="1"/>
    </xf>
    <xf numFmtId="43" fontId="4" fillId="0" borderId="1" xfId="1" applyFont="1" applyBorder="1" applyAlignment="1">
      <alignment vertical="center" wrapText="1"/>
    </xf>
    <xf numFmtId="3" fontId="4" fillId="0" borderId="1" xfId="0" applyNumberFormat="1" applyFont="1" applyBorder="1" applyAlignment="1">
      <alignment horizontal="left" vertical="center" wrapText="1"/>
    </xf>
    <xf numFmtId="4" fontId="4" fillId="0" borderId="1" xfId="0" applyNumberFormat="1" applyFont="1" applyBorder="1" applyAlignment="1">
      <alignment horizontal="left" vertical="center" wrapText="1"/>
    </xf>
    <xf numFmtId="0" fontId="5" fillId="0" borderId="0" xfId="0" applyFont="1" applyBorder="1" applyAlignment="1">
      <alignment vertical="center"/>
    </xf>
    <xf numFmtId="164" fontId="5" fillId="0" borderId="0" xfId="1" applyNumberFormat="1" applyFont="1" applyFill="1" applyBorder="1" applyAlignment="1">
      <alignment horizontal="left" vertical="center"/>
    </xf>
    <xf numFmtId="0" fontId="5" fillId="0" borderId="0" xfId="0" applyFont="1" applyFill="1" applyBorder="1" applyAlignment="1">
      <alignment vertical="center"/>
    </xf>
    <xf numFmtId="164" fontId="5" fillId="0" borderId="0" xfId="1" applyNumberFormat="1" applyFont="1" applyFill="1" applyBorder="1" applyAlignment="1">
      <alignment vertical="center" wrapText="1"/>
    </xf>
    <xf numFmtId="0" fontId="5" fillId="0" borderId="0" xfId="0" applyFont="1" applyFill="1" applyBorder="1" applyAlignment="1">
      <alignment horizontal="left" vertical="center" wrapText="1"/>
    </xf>
    <xf numFmtId="0" fontId="5" fillId="0" borderId="0" xfId="0" applyFont="1" applyFill="1" applyBorder="1" applyAlignment="1">
      <alignment horizontal="left" vertical="center"/>
    </xf>
    <xf numFmtId="43" fontId="5" fillId="0" borderId="0" xfId="0" applyNumberFormat="1" applyFont="1" applyFill="1" applyBorder="1" applyAlignment="1">
      <alignment horizontal="center" vertical="center"/>
    </xf>
    <xf numFmtId="0" fontId="5" fillId="0" borderId="0" xfId="0" applyFont="1" applyFill="1" applyBorder="1" applyAlignment="1">
      <alignment horizontal="center" vertical="center"/>
    </xf>
    <xf numFmtId="164" fontId="5" fillId="0" borderId="0" xfId="1" applyNumberFormat="1" applyFont="1" applyFill="1" applyBorder="1" applyAlignment="1">
      <alignment horizontal="center" vertical="center"/>
    </xf>
    <xf numFmtId="0" fontId="5" fillId="0" borderId="4" xfId="0" applyFont="1" applyFill="1" applyBorder="1" applyAlignment="1">
      <alignment vertical="center" wrapText="1"/>
    </xf>
    <xf numFmtId="0" fontId="5" fillId="0" borderId="4" xfId="0" applyFont="1" applyFill="1" applyBorder="1" applyAlignment="1">
      <alignment horizontal="center" vertical="center" wrapText="1"/>
    </xf>
    <xf numFmtId="0" fontId="4" fillId="0" borderId="0" xfId="0" applyFont="1" applyAlignment="1">
      <alignment vertical="center"/>
    </xf>
    <xf numFmtId="164" fontId="4" fillId="0" borderId="0" xfId="1" applyNumberFormat="1" applyFont="1" applyAlignment="1">
      <alignment vertical="center"/>
    </xf>
    <xf numFmtId="0" fontId="3" fillId="0" borderId="0" xfId="0" applyFont="1" applyAlignment="1">
      <alignment vertical="center"/>
    </xf>
    <xf numFmtId="0" fontId="4" fillId="0" borderId="1" xfId="0" applyFont="1" applyBorder="1" applyAlignment="1" applyProtection="1">
      <alignment horizontal="center" vertical="center" wrapText="1"/>
      <protection locked="0"/>
    </xf>
    <xf numFmtId="0" fontId="4" fillId="0" borderId="0" xfId="0" applyFont="1" applyBorder="1" applyAlignment="1">
      <alignment vertical="center"/>
    </xf>
    <xf numFmtId="164" fontId="4" fillId="0" borderId="0" xfId="1" applyNumberFormat="1" applyFont="1" applyBorder="1" applyAlignment="1">
      <alignment vertical="center"/>
    </xf>
    <xf numFmtId="0" fontId="3" fillId="0" borderId="0" xfId="0" applyFont="1" applyBorder="1" applyAlignment="1">
      <alignment vertical="center"/>
    </xf>
    <xf numFmtId="164" fontId="4" fillId="0" borderId="0" xfId="1" applyNumberFormat="1" applyFont="1" applyBorder="1" applyAlignment="1" applyProtection="1">
      <alignment horizontal="center" vertical="center" wrapText="1"/>
      <protection locked="0"/>
    </xf>
    <xf numFmtId="0" fontId="4" fillId="0" borderId="0" xfId="0" applyFont="1" applyBorder="1" applyAlignment="1" applyProtection="1">
      <alignment horizontal="center" vertical="center" wrapText="1"/>
      <protection locked="0"/>
    </xf>
    <xf numFmtId="4" fontId="4" fillId="0" borderId="0" xfId="0" applyNumberFormat="1" applyFont="1" applyFill="1" applyBorder="1" applyAlignment="1">
      <alignment horizontal="center" vertical="center"/>
    </xf>
    <xf numFmtId="0" fontId="4" fillId="0" borderId="2" xfId="0" applyFont="1" applyBorder="1" applyAlignment="1" applyProtection="1">
      <alignment horizontal="center" vertical="center" wrapText="1"/>
      <protection locked="0"/>
    </xf>
    <xf numFmtId="164" fontId="4" fillId="0" borderId="0" xfId="1" applyNumberFormat="1"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wrapText="1"/>
      <protection locked="0"/>
    </xf>
    <xf numFmtId="0" fontId="4" fillId="0" borderId="0" xfId="0" applyFont="1" applyBorder="1" applyAlignment="1" applyProtection="1">
      <alignment vertical="center" wrapText="1"/>
      <protection locked="0"/>
    </xf>
    <xf numFmtId="0" fontId="4" fillId="0" borderId="0" xfId="0" applyFont="1" applyBorder="1" applyAlignment="1" applyProtection="1">
      <alignment horizontal="left" vertical="center" wrapText="1"/>
      <protection locked="0"/>
    </xf>
    <xf numFmtId="8" fontId="4" fillId="0" borderId="0" xfId="0" applyNumberFormat="1" applyFont="1" applyBorder="1" applyAlignment="1" applyProtection="1">
      <alignment vertical="center" wrapText="1"/>
      <protection locked="0"/>
    </xf>
    <xf numFmtId="8" fontId="4" fillId="0" borderId="0" xfId="0" applyNumberFormat="1" applyFont="1" applyFill="1" applyBorder="1" applyAlignment="1">
      <alignment vertical="center"/>
    </xf>
    <xf numFmtId="0" fontId="4" fillId="0" borderId="0" xfId="0" applyFont="1" applyAlignment="1">
      <alignment vertical="center" wrapText="1"/>
    </xf>
    <xf numFmtId="0" fontId="4" fillId="0" borderId="0" xfId="0" applyFont="1" applyAlignment="1">
      <alignment horizontal="center" vertical="center"/>
    </xf>
    <xf numFmtId="164" fontId="4" fillId="0" borderId="0" xfId="1" applyNumberFormat="1" applyFont="1" applyAlignment="1">
      <alignment horizontal="center" vertical="center"/>
    </xf>
    <xf numFmtId="0" fontId="4" fillId="0" borderId="0" xfId="0" applyFont="1" applyBorder="1" applyAlignment="1">
      <alignment horizontal="left" vertical="center" wrapText="1"/>
    </xf>
    <xf numFmtId="43" fontId="5" fillId="0" borderId="2" xfId="1" applyFont="1" applyFill="1" applyBorder="1" applyAlignment="1">
      <alignment horizontal="center" vertical="center"/>
    </xf>
    <xf numFmtId="43" fontId="5" fillId="0" borderId="3" xfId="1" applyFont="1" applyFill="1" applyBorder="1" applyAlignment="1">
      <alignment horizontal="center" vertical="center"/>
    </xf>
    <xf numFmtId="43" fontId="5" fillId="0" borderId="1" xfId="1" applyFont="1" applyFill="1" applyBorder="1" applyAlignment="1">
      <alignment horizontal="center" vertical="center"/>
    </xf>
    <xf numFmtId="43" fontId="5" fillId="0" borderId="2" xfId="0" applyNumberFormat="1" applyFont="1" applyFill="1" applyBorder="1" applyAlignment="1">
      <alignment horizontal="center" vertical="center"/>
    </xf>
    <xf numFmtId="43" fontId="5" fillId="0" borderId="3" xfId="0" applyNumberFormat="1" applyFont="1" applyFill="1" applyBorder="1" applyAlignment="1">
      <alignment horizontal="center" vertical="center"/>
    </xf>
    <xf numFmtId="0" fontId="5" fillId="0" borderId="0" xfId="0" applyFont="1" applyFill="1" applyBorder="1" applyAlignment="1">
      <alignment horizontal="center" vertical="center"/>
    </xf>
    <xf numFmtId="0" fontId="5" fillId="0" borderId="1" xfId="0" applyFont="1" applyFill="1" applyBorder="1" applyAlignment="1">
      <alignment horizontal="left" vertical="center"/>
    </xf>
    <xf numFmtId="0" fontId="5" fillId="0" borderId="1" xfId="0" applyFont="1" applyFill="1" applyBorder="1" applyAlignment="1">
      <alignment horizontal="left" vertical="center" wrapText="1"/>
    </xf>
  </cellXfs>
  <cellStyles count="7">
    <cellStyle name="Comma" xfId="1" builtinId="3"/>
    <cellStyle name="Comma 2" xfId="6" xr:uid="{00000000-0005-0000-0000-000001000000}"/>
    <cellStyle name="Normal" xfId="0" builtinId="0"/>
    <cellStyle name="Normal 2" xfId="2" xr:uid="{00000000-0005-0000-0000-000004000000}"/>
    <cellStyle name="Normal 2 2" xfId="4" xr:uid="{00000000-0005-0000-0000-000005000000}"/>
    <cellStyle name="Normal 3" xfId="3" xr:uid="{00000000-0005-0000-0000-000006000000}"/>
    <cellStyle name="Normal 4" xfId="5" xr:uid="{00000000-0005-0000-0000-000007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4682B4"/>
      <rgbColor rgb="00D3D3D3"/>
      <rgbColor rgb="00FFFFFF"/>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FF"/>
      <color rgb="FF0000FF"/>
      <color rgb="FFFFCCFF"/>
      <color rgb="FFCCECFF"/>
      <color rgb="FFFF99FF"/>
      <color rgb="FF99FF99"/>
      <color rgb="FFFFA3A3"/>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U113"/>
  <sheetViews>
    <sheetView showGridLines="0" tabSelected="1" zoomScaleNormal="100" workbookViewId="0">
      <pane xSplit="1" ySplit="6" topLeftCell="D7" activePane="bottomRight" state="frozen"/>
      <selection pane="topRight" activeCell="B1" sqref="B1"/>
      <selection pane="bottomLeft" activeCell="A2" sqref="A2"/>
      <selection pane="bottomRight" activeCell="M11" sqref="M11"/>
    </sheetView>
  </sheetViews>
  <sheetFormatPr defaultColWidth="9.33203125" defaultRowHeight="12" x14ac:dyDescent="0.25"/>
  <cols>
    <col min="1" max="1" width="10" style="32" bestFit="1" customWidth="1"/>
    <col min="2" max="2" width="17.44140625" style="49" customWidth="1"/>
    <col min="3" max="3" width="11.44140625" style="32" customWidth="1"/>
    <col min="4" max="4" width="13.6640625" style="50" customWidth="1"/>
    <col min="5" max="5" width="17.77734375" style="32" customWidth="1"/>
    <col min="6" max="6" width="9.88671875" style="32" bestFit="1" customWidth="1"/>
    <col min="7" max="7" width="7.109375" style="32" customWidth="1"/>
    <col min="8" max="8" width="11" style="51" customWidth="1"/>
    <col min="9" max="9" width="8.33203125" style="33" customWidth="1"/>
    <col min="10" max="10" width="23.109375" style="32" customWidth="1"/>
    <col min="11" max="12" width="11.6640625" style="32" customWidth="1"/>
    <col min="13" max="13" width="6.44140625" style="32" customWidth="1"/>
    <col min="14" max="14" width="8.44140625" style="32" bestFit="1" customWidth="1"/>
    <col min="15" max="16" width="10.5546875" style="32" customWidth="1"/>
    <col min="17" max="18" width="9.33203125" style="32" hidden="1" customWidth="1"/>
    <col min="19" max="19" width="10.6640625" style="32" customWidth="1"/>
    <col min="20" max="20" width="9.33203125" style="32"/>
    <col min="21" max="21" width="6.44140625" style="32" bestFit="1" customWidth="1"/>
    <col min="22" max="16384" width="9.33203125" style="32"/>
  </cols>
  <sheetData>
    <row r="1" spans="1:21" s="21" customFormat="1" ht="14.4" x14ac:dyDescent="0.25">
      <c r="A1" s="58"/>
      <c r="B1" s="58"/>
      <c r="C1" s="58"/>
      <c r="D1" s="58"/>
      <c r="E1" s="58"/>
      <c r="F1" s="58"/>
      <c r="G1" s="58"/>
      <c r="H1" s="58"/>
      <c r="I1" s="58"/>
      <c r="J1" s="58"/>
      <c r="K1" s="58"/>
      <c r="L1" s="58"/>
      <c r="M1" s="58"/>
      <c r="N1" s="58"/>
      <c r="O1" s="58"/>
      <c r="P1" s="58"/>
      <c r="Q1" s="58"/>
    </row>
    <row r="2" spans="1:21" s="21" customFormat="1" ht="14.7" customHeight="1" x14ac:dyDescent="0.25">
      <c r="A2" s="60" t="s">
        <v>15</v>
      </c>
      <c r="B2" s="60"/>
      <c r="C2" s="60"/>
      <c r="D2" s="53">
        <v>18104643</v>
      </c>
      <c r="E2" s="54"/>
      <c r="F2" s="22"/>
      <c r="G2" s="23"/>
      <c r="H2" s="24"/>
      <c r="I2" s="25"/>
      <c r="J2" s="25"/>
      <c r="K2" s="25"/>
      <c r="L2" s="25"/>
      <c r="M2" s="25"/>
      <c r="N2" s="25"/>
      <c r="O2" s="25"/>
      <c r="P2" s="25"/>
    </row>
    <row r="3" spans="1:21" s="21" customFormat="1" ht="14.7" customHeight="1" x14ac:dyDescent="0.25">
      <c r="A3" s="59" t="s">
        <v>13</v>
      </c>
      <c r="B3" s="59"/>
      <c r="C3" s="59"/>
      <c r="D3" s="55">
        <f>SUM(H7:H30)</f>
        <v>15077000</v>
      </c>
      <c r="E3" s="55"/>
      <c r="F3" s="22"/>
      <c r="G3" s="23"/>
      <c r="H3" s="24"/>
      <c r="I3" s="25"/>
      <c r="J3" s="25"/>
      <c r="K3" s="25"/>
      <c r="L3" s="25"/>
      <c r="M3" s="25"/>
      <c r="N3" s="25"/>
      <c r="O3" s="25"/>
      <c r="P3" s="25"/>
    </row>
    <row r="4" spans="1:21" s="21" customFormat="1" ht="14.7" customHeight="1" x14ac:dyDescent="0.25">
      <c r="A4" s="59" t="s">
        <v>14</v>
      </c>
      <c r="B4" s="59"/>
      <c r="C4" s="59"/>
      <c r="D4" s="56">
        <f>D2-D3</f>
        <v>3027643</v>
      </c>
      <c r="E4" s="57"/>
      <c r="F4" s="22"/>
      <c r="G4" s="23"/>
      <c r="H4" s="24"/>
      <c r="I4" s="25"/>
      <c r="J4" s="25"/>
      <c r="K4" s="25"/>
      <c r="L4" s="25"/>
      <c r="M4" s="25"/>
      <c r="N4" s="25"/>
      <c r="O4" s="25"/>
      <c r="P4" s="25"/>
    </row>
    <row r="5" spans="1:21" s="21" customFormat="1" ht="12.45" customHeight="1" x14ac:dyDescent="0.25">
      <c r="A5" s="26"/>
      <c r="B5" s="26"/>
      <c r="C5" s="26"/>
      <c r="D5" s="27"/>
      <c r="E5" s="28"/>
      <c r="F5" s="28"/>
      <c r="G5" s="28"/>
      <c r="H5" s="29"/>
      <c r="I5" s="22"/>
      <c r="J5" s="30"/>
      <c r="K5" s="31"/>
      <c r="L5" s="31"/>
      <c r="M5" s="31"/>
      <c r="N5" s="31"/>
      <c r="O5" s="31"/>
      <c r="P5" s="31"/>
      <c r="Q5" s="31"/>
    </row>
    <row r="6" spans="1:21" s="2" customFormat="1" ht="84" x14ac:dyDescent="0.25">
      <c r="A6" s="5" t="s">
        <v>0</v>
      </c>
      <c r="B6" s="5" t="s">
        <v>1</v>
      </c>
      <c r="C6" s="5" t="s">
        <v>2</v>
      </c>
      <c r="D6" s="5" t="s">
        <v>24</v>
      </c>
      <c r="E6" s="5" t="s">
        <v>57</v>
      </c>
      <c r="F6" s="5" t="s">
        <v>11</v>
      </c>
      <c r="G6" s="5" t="s">
        <v>16</v>
      </c>
      <c r="H6" s="10" t="s">
        <v>12</v>
      </c>
      <c r="I6" s="5" t="s">
        <v>9</v>
      </c>
      <c r="J6" s="6" t="s">
        <v>56</v>
      </c>
      <c r="K6" s="6" t="s">
        <v>66</v>
      </c>
      <c r="L6" s="6" t="s">
        <v>63</v>
      </c>
      <c r="M6" s="6" t="s">
        <v>6</v>
      </c>
      <c r="N6" s="6" t="s">
        <v>33</v>
      </c>
      <c r="O6" s="5" t="s">
        <v>34</v>
      </c>
      <c r="P6" s="5" t="s">
        <v>7</v>
      </c>
      <c r="Q6" s="5" t="s">
        <v>3</v>
      </c>
      <c r="R6" s="5" t="s">
        <v>10</v>
      </c>
      <c r="S6" s="5" t="s">
        <v>8</v>
      </c>
      <c r="T6" s="5" t="s">
        <v>4</v>
      </c>
      <c r="U6" s="5" t="s">
        <v>5</v>
      </c>
    </row>
    <row r="7" spans="1:21" x14ac:dyDescent="0.25">
      <c r="B7" s="32"/>
      <c r="D7" s="32"/>
      <c r="H7" s="33"/>
    </row>
    <row r="8" spans="1:21" x14ac:dyDescent="0.25">
      <c r="A8" s="34" t="s">
        <v>59</v>
      </c>
      <c r="B8" s="32"/>
      <c r="D8" s="32"/>
      <c r="H8" s="33"/>
    </row>
    <row r="9" spans="1:21" x14ac:dyDescent="0.25">
      <c r="A9" s="17" t="s">
        <v>67</v>
      </c>
      <c r="B9" s="17" t="s">
        <v>49</v>
      </c>
      <c r="C9" s="17" t="s">
        <v>23</v>
      </c>
      <c r="D9" s="17" t="s">
        <v>26</v>
      </c>
      <c r="E9" s="17" t="s">
        <v>28</v>
      </c>
      <c r="F9" s="1" t="s">
        <v>31</v>
      </c>
      <c r="G9" s="1">
        <v>117</v>
      </c>
      <c r="H9" s="19">
        <v>1868000</v>
      </c>
      <c r="I9" s="35" t="s">
        <v>64</v>
      </c>
      <c r="J9" s="35" t="s">
        <v>64</v>
      </c>
      <c r="K9" s="35" t="s">
        <v>65</v>
      </c>
      <c r="L9" s="35" t="s">
        <v>65</v>
      </c>
      <c r="M9" s="35">
        <v>10</v>
      </c>
      <c r="N9" s="35" t="s">
        <v>64</v>
      </c>
      <c r="O9" s="35" t="s">
        <v>64</v>
      </c>
      <c r="P9" s="35" t="s">
        <v>64</v>
      </c>
      <c r="Q9" s="1" t="s">
        <v>32</v>
      </c>
      <c r="R9" s="18">
        <v>132981.92013593882</v>
      </c>
      <c r="S9" s="35" t="s">
        <v>68</v>
      </c>
      <c r="T9" s="35" t="s">
        <v>64</v>
      </c>
      <c r="U9" s="1">
        <v>19</v>
      </c>
    </row>
    <row r="10" spans="1:21" s="36" customFormat="1" x14ac:dyDescent="0.25">
      <c r="H10" s="37"/>
      <c r="I10" s="37"/>
    </row>
    <row r="11" spans="1:21" s="36" customFormat="1" x14ac:dyDescent="0.25">
      <c r="A11" s="38" t="s">
        <v>60</v>
      </c>
      <c r="H11" s="37"/>
      <c r="I11" s="37"/>
    </row>
    <row r="12" spans="1:21" ht="24" x14ac:dyDescent="0.25">
      <c r="A12" s="17" t="s">
        <v>43</v>
      </c>
      <c r="B12" s="17" t="s">
        <v>47</v>
      </c>
      <c r="C12" s="17" t="s">
        <v>20</v>
      </c>
      <c r="D12" s="17" t="s">
        <v>52</v>
      </c>
      <c r="E12" s="17" t="s">
        <v>54</v>
      </c>
      <c r="F12" s="1" t="s">
        <v>31</v>
      </c>
      <c r="G12" s="1">
        <v>124</v>
      </c>
      <c r="H12" s="19">
        <v>1980000</v>
      </c>
      <c r="I12" s="35" t="s">
        <v>64</v>
      </c>
      <c r="J12" s="35" t="s">
        <v>64</v>
      </c>
      <c r="K12" s="35" t="s">
        <v>64</v>
      </c>
      <c r="L12" s="35" t="s">
        <v>65</v>
      </c>
      <c r="M12" s="35">
        <v>10</v>
      </c>
      <c r="N12" s="35" t="s">
        <v>64</v>
      </c>
      <c r="O12" s="35" t="s">
        <v>64</v>
      </c>
      <c r="P12" s="35" t="s">
        <v>64</v>
      </c>
      <c r="Q12" s="1" t="s">
        <v>32</v>
      </c>
      <c r="R12" s="18">
        <v>121354.84</v>
      </c>
      <c r="S12" s="35" t="s">
        <v>68</v>
      </c>
      <c r="T12" s="35" t="s">
        <v>64</v>
      </c>
      <c r="U12" s="1">
        <v>1</v>
      </c>
    </row>
    <row r="13" spans="1:21" s="36" customFormat="1" x14ac:dyDescent="0.25">
      <c r="A13" s="7"/>
      <c r="B13" s="7"/>
      <c r="C13" s="7"/>
      <c r="D13" s="3"/>
      <c r="E13" s="8"/>
      <c r="F13" s="4"/>
      <c r="G13" s="4"/>
      <c r="H13" s="39"/>
      <c r="I13" s="40"/>
      <c r="J13" s="40"/>
      <c r="K13" s="40"/>
      <c r="L13" s="40"/>
      <c r="M13" s="40"/>
      <c r="N13" s="4"/>
      <c r="O13" s="41"/>
      <c r="P13" s="9"/>
      <c r="Q13" s="40"/>
    </row>
    <row r="14" spans="1:21" s="36" customFormat="1" x14ac:dyDescent="0.25">
      <c r="A14" s="15" t="s">
        <v>58</v>
      </c>
      <c r="B14" s="7"/>
      <c r="C14" s="7"/>
      <c r="D14" s="3"/>
      <c r="E14" s="8"/>
      <c r="F14" s="4"/>
      <c r="G14" s="4"/>
      <c r="H14" s="39"/>
      <c r="I14" s="40"/>
      <c r="J14" s="40"/>
      <c r="K14" s="40"/>
      <c r="L14" s="40"/>
      <c r="M14" s="40"/>
      <c r="N14" s="4"/>
      <c r="O14" s="41"/>
      <c r="P14" s="9"/>
      <c r="Q14" s="40"/>
    </row>
    <row r="15" spans="1:21" ht="48" x14ac:dyDescent="0.25">
      <c r="A15" s="17" t="s">
        <v>44</v>
      </c>
      <c r="B15" s="17" t="s">
        <v>48</v>
      </c>
      <c r="C15" s="17" t="s">
        <v>21</v>
      </c>
      <c r="D15" s="17" t="s">
        <v>50</v>
      </c>
      <c r="E15" s="17" t="s">
        <v>55</v>
      </c>
      <c r="F15" s="1" t="s">
        <v>31</v>
      </c>
      <c r="G15" s="1">
        <v>121</v>
      </c>
      <c r="H15" s="19">
        <v>2882000</v>
      </c>
      <c r="I15" s="35" t="s">
        <v>64</v>
      </c>
      <c r="J15" s="42" t="s">
        <v>65</v>
      </c>
      <c r="K15" s="42" t="s">
        <v>64</v>
      </c>
      <c r="L15" s="42" t="s">
        <v>64</v>
      </c>
      <c r="M15" s="42">
        <v>10</v>
      </c>
      <c r="N15" s="42" t="s">
        <v>64</v>
      </c>
      <c r="O15" s="35" t="s">
        <v>64</v>
      </c>
      <c r="P15" s="35" t="s">
        <v>64</v>
      </c>
      <c r="Q15" s="1" t="s">
        <v>32</v>
      </c>
      <c r="R15" s="18">
        <v>140511.09</v>
      </c>
      <c r="S15" s="35" t="s">
        <v>68</v>
      </c>
      <c r="T15" s="35" t="s">
        <v>64</v>
      </c>
      <c r="U15" s="1">
        <v>3</v>
      </c>
    </row>
    <row r="16" spans="1:21" s="36" customFormat="1" x14ac:dyDescent="0.25">
      <c r="A16" s="7"/>
      <c r="B16" s="7"/>
      <c r="C16" s="7"/>
      <c r="D16" s="3"/>
      <c r="E16" s="8"/>
      <c r="F16" s="4"/>
      <c r="G16" s="4"/>
      <c r="H16" s="39"/>
      <c r="I16" s="40"/>
      <c r="J16" s="40"/>
      <c r="K16" s="40"/>
      <c r="L16" s="40"/>
      <c r="M16" s="40"/>
      <c r="N16" s="4"/>
      <c r="O16" s="41"/>
      <c r="P16" s="9"/>
      <c r="Q16" s="40"/>
    </row>
    <row r="17" spans="1:21" s="36" customFormat="1" x14ac:dyDescent="0.25">
      <c r="A17" s="38" t="s">
        <v>37</v>
      </c>
      <c r="H17" s="37"/>
      <c r="I17" s="37"/>
    </row>
    <row r="18" spans="1:21" ht="24" x14ac:dyDescent="0.25">
      <c r="A18" s="17" t="s">
        <v>41</v>
      </c>
      <c r="B18" s="17" t="s">
        <v>45</v>
      </c>
      <c r="C18" s="17" t="s">
        <v>22</v>
      </c>
      <c r="D18" s="17" t="s">
        <v>51</v>
      </c>
      <c r="E18" s="17" t="s">
        <v>53</v>
      </c>
      <c r="F18" s="1" t="s">
        <v>30</v>
      </c>
      <c r="G18" s="1">
        <v>102</v>
      </c>
      <c r="H18" s="20">
        <v>2180000</v>
      </c>
      <c r="I18" s="35" t="s">
        <v>64</v>
      </c>
      <c r="J18" s="35" t="s">
        <v>65</v>
      </c>
      <c r="K18" s="35" t="s">
        <v>64</v>
      </c>
      <c r="L18" s="35" t="s">
        <v>65</v>
      </c>
      <c r="M18" s="35">
        <v>10</v>
      </c>
      <c r="N18" s="35" t="s">
        <v>64</v>
      </c>
      <c r="O18" s="35" t="s">
        <v>64</v>
      </c>
      <c r="P18" s="35" t="s">
        <v>64</v>
      </c>
      <c r="Q18" s="1" t="s">
        <v>32</v>
      </c>
      <c r="R18" s="18">
        <v>136442.35</v>
      </c>
      <c r="S18" s="35" t="s">
        <v>68</v>
      </c>
      <c r="T18" s="35" t="s">
        <v>64</v>
      </c>
      <c r="U18" s="1">
        <v>2</v>
      </c>
    </row>
    <row r="19" spans="1:21" s="36" customFormat="1" x14ac:dyDescent="0.25">
      <c r="H19" s="37"/>
      <c r="I19" s="37"/>
    </row>
    <row r="20" spans="1:21" s="36" customFormat="1" x14ac:dyDescent="0.25">
      <c r="A20" s="38" t="s">
        <v>38</v>
      </c>
      <c r="H20" s="37"/>
      <c r="I20" s="37"/>
    </row>
    <row r="21" spans="1:21" ht="24" x14ac:dyDescent="0.25">
      <c r="A21" s="17" t="s">
        <v>42</v>
      </c>
      <c r="B21" s="17" t="s">
        <v>46</v>
      </c>
      <c r="C21" s="17" t="s">
        <v>19</v>
      </c>
      <c r="D21" s="17" t="s">
        <v>51</v>
      </c>
      <c r="E21" s="17" t="s">
        <v>53</v>
      </c>
      <c r="F21" s="1" t="s">
        <v>30</v>
      </c>
      <c r="G21" s="1">
        <v>110</v>
      </c>
      <c r="H21" s="20">
        <v>2375000</v>
      </c>
      <c r="I21" s="35" t="s">
        <v>64</v>
      </c>
      <c r="J21" s="35" t="s">
        <v>65</v>
      </c>
      <c r="K21" s="35" t="s">
        <v>64</v>
      </c>
      <c r="L21" s="35" t="s">
        <v>65</v>
      </c>
      <c r="M21" s="35">
        <v>10</v>
      </c>
      <c r="N21" s="35" t="s">
        <v>64</v>
      </c>
      <c r="O21" s="35" t="s">
        <v>64</v>
      </c>
      <c r="P21" s="35" t="s">
        <v>64</v>
      </c>
      <c r="Q21" s="1" t="s">
        <v>32</v>
      </c>
      <c r="R21" s="18">
        <v>131272.73000000001</v>
      </c>
      <c r="S21" s="35" t="s">
        <v>68</v>
      </c>
      <c r="T21" s="35" t="s">
        <v>64</v>
      </c>
      <c r="U21" s="1">
        <v>7</v>
      </c>
    </row>
    <row r="22" spans="1:21" s="36" customFormat="1" x14ac:dyDescent="0.25">
      <c r="H22" s="37"/>
      <c r="I22" s="37"/>
    </row>
    <row r="23" spans="1:21" s="36" customFormat="1" x14ac:dyDescent="0.25">
      <c r="A23" s="38" t="s">
        <v>61</v>
      </c>
      <c r="H23" s="37"/>
      <c r="I23" s="37"/>
    </row>
    <row r="24" spans="1:21" ht="24" x14ac:dyDescent="0.25">
      <c r="A24" s="17" t="s">
        <v>39</v>
      </c>
      <c r="B24" s="17" t="s">
        <v>35</v>
      </c>
      <c r="C24" s="17" t="s">
        <v>18</v>
      </c>
      <c r="D24" s="17" t="s">
        <v>36</v>
      </c>
      <c r="E24" s="17" t="s">
        <v>27</v>
      </c>
      <c r="F24" s="1" t="s">
        <v>31</v>
      </c>
      <c r="G24" s="1">
        <v>51</v>
      </c>
      <c r="H24" s="19">
        <v>910000</v>
      </c>
      <c r="I24" s="35" t="s">
        <v>64</v>
      </c>
      <c r="J24" s="35" t="s">
        <v>65</v>
      </c>
      <c r="K24" s="35" t="s">
        <v>64</v>
      </c>
      <c r="L24" s="35" t="s">
        <v>65</v>
      </c>
      <c r="M24" s="35">
        <v>10</v>
      </c>
      <c r="N24" s="35" t="s">
        <v>64</v>
      </c>
      <c r="O24" s="35" t="s">
        <v>64</v>
      </c>
      <c r="P24" s="35" t="s">
        <v>64</v>
      </c>
      <c r="Q24" s="1" t="s">
        <v>32</v>
      </c>
      <c r="R24" s="18">
        <v>135607.84</v>
      </c>
      <c r="S24" s="35" t="s">
        <v>68</v>
      </c>
      <c r="T24" s="35" t="s">
        <v>64</v>
      </c>
      <c r="U24" s="1">
        <v>23</v>
      </c>
    </row>
    <row r="25" spans="1:21" s="36" customFormat="1" x14ac:dyDescent="0.25">
      <c r="A25" s="11"/>
      <c r="B25" s="12"/>
      <c r="C25" s="11"/>
      <c r="D25" s="3"/>
      <c r="E25" s="12"/>
      <c r="F25" s="13"/>
      <c r="G25" s="13"/>
      <c r="H25" s="39"/>
      <c r="I25" s="14"/>
      <c r="J25" s="40"/>
      <c r="K25" s="40"/>
      <c r="L25" s="40"/>
      <c r="M25" s="40"/>
      <c r="N25" s="40"/>
      <c r="O25" s="40"/>
      <c r="P25" s="40"/>
      <c r="Q25" s="40"/>
    </row>
    <row r="26" spans="1:21" s="36" customFormat="1" x14ac:dyDescent="0.25">
      <c r="A26" s="16" t="s">
        <v>62</v>
      </c>
      <c r="B26" s="12"/>
      <c r="C26" s="11"/>
      <c r="D26" s="3"/>
      <c r="E26" s="12"/>
      <c r="F26" s="13"/>
      <c r="G26" s="13"/>
      <c r="H26" s="39"/>
      <c r="I26" s="14"/>
      <c r="J26" s="40"/>
      <c r="K26" s="40"/>
      <c r="L26" s="40"/>
      <c r="M26" s="40"/>
      <c r="N26" s="40"/>
      <c r="O26" s="40"/>
      <c r="P26" s="40"/>
      <c r="Q26" s="40"/>
    </row>
    <row r="27" spans="1:21" ht="24" x14ac:dyDescent="0.25">
      <c r="A27" s="17" t="s">
        <v>40</v>
      </c>
      <c r="B27" s="17" t="s">
        <v>17</v>
      </c>
      <c r="C27" s="17" t="s">
        <v>21</v>
      </c>
      <c r="D27" s="17" t="s">
        <v>25</v>
      </c>
      <c r="E27" s="17" t="s">
        <v>29</v>
      </c>
      <c r="F27" s="1" t="s">
        <v>30</v>
      </c>
      <c r="G27" s="1">
        <v>113</v>
      </c>
      <c r="H27" s="19">
        <v>2882000</v>
      </c>
      <c r="I27" s="35" t="s">
        <v>64</v>
      </c>
      <c r="J27" s="35" t="s">
        <v>65</v>
      </c>
      <c r="K27" s="35" t="s">
        <v>65</v>
      </c>
      <c r="L27" s="35" t="s">
        <v>64</v>
      </c>
      <c r="M27" s="35">
        <v>10</v>
      </c>
      <c r="N27" s="35" t="s">
        <v>64</v>
      </c>
      <c r="O27" s="35" t="s">
        <v>64</v>
      </c>
      <c r="P27" s="35" t="s">
        <v>64</v>
      </c>
      <c r="Q27" s="1" t="s">
        <v>32</v>
      </c>
      <c r="R27" s="18">
        <v>138397.21</v>
      </c>
      <c r="S27" s="35" t="s">
        <v>68</v>
      </c>
      <c r="T27" s="35" t="s">
        <v>64</v>
      </c>
      <c r="U27" s="1">
        <v>5</v>
      </c>
    </row>
    <row r="28" spans="1:21" s="11" customFormat="1" x14ac:dyDescent="0.25">
      <c r="B28" s="12"/>
      <c r="D28" s="4"/>
      <c r="E28" s="12"/>
      <c r="F28" s="13"/>
      <c r="G28" s="13"/>
      <c r="H28" s="43"/>
      <c r="I28" s="14"/>
      <c r="J28" s="44"/>
      <c r="K28" s="44"/>
      <c r="L28" s="44"/>
      <c r="M28" s="44"/>
      <c r="N28" s="44"/>
      <c r="O28" s="44"/>
      <c r="P28" s="44"/>
      <c r="Q28" s="44"/>
    </row>
    <row r="29" spans="1:21" s="36" customFormat="1" x14ac:dyDescent="0.25">
      <c r="A29" s="11" t="s">
        <v>69</v>
      </c>
      <c r="B29" s="12"/>
      <c r="C29" s="11"/>
      <c r="D29" s="3"/>
      <c r="E29" s="12"/>
      <c r="F29" s="13"/>
      <c r="G29" s="13"/>
      <c r="H29" s="39"/>
      <c r="I29" s="14"/>
      <c r="J29" s="40"/>
      <c r="K29" s="40"/>
      <c r="L29" s="40"/>
      <c r="M29" s="40"/>
      <c r="N29" s="40"/>
      <c r="O29" s="40"/>
      <c r="P29" s="40"/>
      <c r="Q29" s="40"/>
    </row>
    <row r="30" spans="1:21" s="36" customFormat="1" x14ac:dyDescent="0.25">
      <c r="A30" s="7"/>
      <c r="B30" s="7"/>
      <c r="C30" s="7"/>
      <c r="D30" s="3"/>
      <c r="E30" s="8"/>
      <c r="F30" s="4"/>
      <c r="G30" s="4"/>
      <c r="H30" s="39"/>
      <c r="I30" s="40"/>
      <c r="J30" s="40"/>
      <c r="K30" s="40"/>
      <c r="L30" s="40"/>
      <c r="M30" s="40"/>
      <c r="N30" s="4"/>
      <c r="O30" s="41"/>
      <c r="P30" s="9"/>
      <c r="Q30" s="40"/>
    </row>
    <row r="31" spans="1:21" s="36" customFormat="1" x14ac:dyDescent="0.25">
      <c r="A31" s="52" t="s">
        <v>70</v>
      </c>
      <c r="B31" s="52"/>
      <c r="C31" s="52"/>
      <c r="D31" s="52"/>
      <c r="E31" s="52"/>
      <c r="F31" s="52"/>
      <c r="G31" s="52"/>
      <c r="H31" s="52"/>
      <c r="I31" s="52"/>
      <c r="J31" s="52"/>
      <c r="K31" s="52"/>
      <c r="L31" s="52"/>
      <c r="M31" s="52"/>
      <c r="N31" s="52"/>
      <c r="O31" s="52"/>
      <c r="P31" s="52"/>
      <c r="Q31" s="52"/>
      <c r="R31" s="52"/>
      <c r="S31" s="52"/>
    </row>
    <row r="32" spans="1:21" s="36" customFormat="1" x14ac:dyDescent="0.25">
      <c r="A32" s="52"/>
      <c r="B32" s="52"/>
      <c r="C32" s="52"/>
      <c r="D32" s="52"/>
      <c r="E32" s="52"/>
      <c r="F32" s="52"/>
      <c r="G32" s="52"/>
      <c r="H32" s="52"/>
      <c r="I32" s="52"/>
      <c r="J32" s="52"/>
      <c r="K32" s="52"/>
      <c r="L32" s="52"/>
      <c r="M32" s="52"/>
      <c r="N32" s="52"/>
      <c r="O32" s="52"/>
      <c r="P32" s="52"/>
      <c r="Q32" s="52"/>
      <c r="R32" s="52"/>
      <c r="S32" s="52"/>
    </row>
    <row r="33" spans="1:17" s="36" customFormat="1" ht="24" customHeight="1" x14ac:dyDescent="0.25">
      <c r="A33" s="45"/>
      <c r="B33" s="45"/>
      <c r="C33" s="45"/>
      <c r="D33" s="40"/>
      <c r="E33" s="46"/>
      <c r="F33" s="40"/>
      <c r="G33" s="40"/>
      <c r="H33" s="39"/>
      <c r="I33" s="47"/>
      <c r="J33" s="40"/>
      <c r="K33" s="40"/>
      <c r="L33" s="40"/>
      <c r="M33" s="40"/>
      <c r="N33" s="40"/>
      <c r="O33" s="40"/>
      <c r="P33" s="41"/>
      <c r="Q33" s="48"/>
    </row>
    <row r="34" spans="1:17" s="36" customFormat="1" ht="24" customHeight="1" x14ac:dyDescent="0.25">
      <c r="A34" s="45"/>
      <c r="B34" s="45"/>
      <c r="C34" s="45"/>
      <c r="D34" s="40"/>
      <c r="E34" s="46"/>
      <c r="F34" s="40"/>
      <c r="G34" s="40"/>
      <c r="H34" s="39"/>
      <c r="I34" s="47"/>
      <c r="J34" s="40"/>
      <c r="K34" s="40"/>
      <c r="L34" s="40"/>
      <c r="M34" s="40"/>
      <c r="N34" s="40"/>
      <c r="O34" s="40"/>
      <c r="P34" s="41"/>
      <c r="Q34" s="48"/>
    </row>
    <row r="35" spans="1:17" s="36" customFormat="1" ht="24" customHeight="1" x14ac:dyDescent="0.25">
      <c r="A35" s="45"/>
      <c r="B35" s="45"/>
      <c r="C35" s="45"/>
      <c r="D35" s="40"/>
      <c r="E35" s="46"/>
      <c r="F35" s="40"/>
      <c r="G35" s="40"/>
      <c r="H35" s="39"/>
      <c r="I35" s="47"/>
      <c r="J35" s="40"/>
      <c r="K35" s="40"/>
      <c r="L35" s="40"/>
      <c r="M35" s="40"/>
      <c r="N35" s="40"/>
      <c r="O35" s="40"/>
      <c r="P35" s="41"/>
      <c r="Q35" s="48"/>
    </row>
    <row r="36" spans="1:17" s="36" customFormat="1" ht="24" customHeight="1" x14ac:dyDescent="0.25">
      <c r="A36" s="45"/>
      <c r="B36" s="45"/>
      <c r="C36" s="45"/>
      <c r="D36" s="40"/>
      <c r="E36" s="46"/>
      <c r="F36" s="40"/>
      <c r="G36" s="40"/>
      <c r="H36" s="39"/>
      <c r="I36" s="47"/>
      <c r="J36" s="40"/>
      <c r="K36" s="40"/>
      <c r="L36" s="40"/>
      <c r="M36" s="40"/>
      <c r="N36" s="40"/>
      <c r="O36" s="40"/>
      <c r="P36" s="41"/>
      <c r="Q36" s="48"/>
    </row>
    <row r="37" spans="1:17" s="36" customFormat="1" x14ac:dyDescent="0.25">
      <c r="H37" s="37"/>
      <c r="I37" s="37"/>
    </row>
    <row r="38" spans="1:17" s="36" customFormat="1" x14ac:dyDescent="0.25">
      <c r="H38" s="37"/>
      <c r="I38" s="37"/>
    </row>
    <row r="39" spans="1:17" s="36" customFormat="1" x14ac:dyDescent="0.25">
      <c r="H39" s="37"/>
      <c r="I39" s="37"/>
    </row>
    <row r="40" spans="1:17" s="36" customFormat="1" x14ac:dyDescent="0.25">
      <c r="H40" s="37"/>
      <c r="I40" s="37"/>
    </row>
    <row r="41" spans="1:17" s="36" customFormat="1" x14ac:dyDescent="0.25">
      <c r="H41" s="37"/>
      <c r="I41" s="37"/>
    </row>
    <row r="42" spans="1:17" s="36" customFormat="1" x14ac:dyDescent="0.25">
      <c r="H42" s="37"/>
      <c r="I42" s="37"/>
    </row>
    <row r="43" spans="1:17" s="36" customFormat="1" x14ac:dyDescent="0.25">
      <c r="H43" s="37"/>
      <c r="I43" s="37"/>
    </row>
    <row r="44" spans="1:17" s="36" customFormat="1" x14ac:dyDescent="0.25">
      <c r="H44" s="37"/>
      <c r="I44" s="37"/>
    </row>
    <row r="45" spans="1:17" s="36" customFormat="1" x14ac:dyDescent="0.25">
      <c r="H45" s="37"/>
      <c r="I45" s="37"/>
    </row>
    <row r="46" spans="1:17" s="36" customFormat="1" x14ac:dyDescent="0.25">
      <c r="H46" s="37"/>
      <c r="I46" s="37"/>
    </row>
    <row r="47" spans="1:17" s="36" customFormat="1" x14ac:dyDescent="0.25">
      <c r="H47" s="37"/>
      <c r="I47" s="37"/>
    </row>
    <row r="48" spans="1:17" s="36" customFormat="1" x14ac:dyDescent="0.25">
      <c r="H48" s="37"/>
      <c r="I48" s="37"/>
    </row>
    <row r="49" spans="2:9" s="36" customFormat="1" x14ac:dyDescent="0.25">
      <c r="H49" s="37"/>
      <c r="I49" s="37"/>
    </row>
    <row r="50" spans="2:9" s="36" customFormat="1" x14ac:dyDescent="0.25">
      <c r="H50" s="37"/>
      <c r="I50" s="37"/>
    </row>
    <row r="51" spans="2:9" s="36" customFormat="1" x14ac:dyDescent="0.25">
      <c r="H51" s="37"/>
      <c r="I51" s="37"/>
    </row>
    <row r="52" spans="2:9" s="36" customFormat="1" x14ac:dyDescent="0.25">
      <c r="H52" s="37"/>
      <c r="I52" s="37"/>
    </row>
    <row r="53" spans="2:9" s="36" customFormat="1" x14ac:dyDescent="0.25">
      <c r="H53" s="37"/>
      <c r="I53" s="37"/>
    </row>
    <row r="54" spans="2:9" x14ac:dyDescent="0.25">
      <c r="B54" s="32"/>
      <c r="D54" s="32"/>
      <c r="H54" s="33"/>
    </row>
    <row r="55" spans="2:9" x14ac:dyDescent="0.25">
      <c r="B55" s="32"/>
      <c r="D55" s="32"/>
      <c r="H55" s="33"/>
    </row>
    <row r="56" spans="2:9" x14ac:dyDescent="0.25">
      <c r="B56" s="32"/>
      <c r="D56" s="32"/>
      <c r="H56" s="33"/>
    </row>
    <row r="57" spans="2:9" x14ac:dyDescent="0.25">
      <c r="B57" s="32"/>
      <c r="D57" s="32"/>
      <c r="H57" s="33"/>
    </row>
    <row r="58" spans="2:9" x14ac:dyDescent="0.25">
      <c r="B58" s="32"/>
      <c r="D58" s="32"/>
      <c r="H58" s="33"/>
    </row>
    <row r="59" spans="2:9" x14ac:dyDescent="0.25">
      <c r="B59" s="32"/>
      <c r="D59" s="32"/>
      <c r="H59" s="33"/>
    </row>
    <row r="60" spans="2:9" x14ac:dyDescent="0.25">
      <c r="B60" s="32"/>
      <c r="D60" s="32"/>
      <c r="H60" s="33"/>
    </row>
    <row r="61" spans="2:9" x14ac:dyDescent="0.25">
      <c r="B61" s="32"/>
      <c r="D61" s="32"/>
      <c r="H61" s="33"/>
    </row>
    <row r="62" spans="2:9" x14ac:dyDescent="0.25">
      <c r="B62" s="32"/>
      <c r="D62" s="32"/>
      <c r="H62" s="33"/>
    </row>
    <row r="63" spans="2:9" x14ac:dyDescent="0.25">
      <c r="B63" s="32"/>
      <c r="D63" s="32"/>
      <c r="H63" s="33"/>
    </row>
    <row r="64" spans="2:9" x14ac:dyDescent="0.25">
      <c r="B64" s="32"/>
      <c r="D64" s="32"/>
      <c r="H64" s="33"/>
    </row>
    <row r="65" spans="2:8" x14ac:dyDescent="0.25">
      <c r="B65" s="32"/>
      <c r="D65" s="32"/>
      <c r="H65" s="33"/>
    </row>
    <row r="66" spans="2:8" x14ac:dyDescent="0.25">
      <c r="B66" s="32"/>
      <c r="D66" s="32"/>
      <c r="H66" s="33"/>
    </row>
    <row r="67" spans="2:8" x14ac:dyDescent="0.25">
      <c r="B67" s="32"/>
      <c r="D67" s="32"/>
      <c r="H67" s="33"/>
    </row>
    <row r="68" spans="2:8" x14ac:dyDescent="0.25">
      <c r="B68" s="32"/>
      <c r="D68" s="32"/>
      <c r="H68" s="33"/>
    </row>
    <row r="69" spans="2:8" x14ac:dyDescent="0.25">
      <c r="B69" s="32"/>
      <c r="D69" s="32"/>
      <c r="H69" s="33"/>
    </row>
    <row r="70" spans="2:8" x14ac:dyDescent="0.25">
      <c r="B70" s="32"/>
      <c r="D70" s="32"/>
      <c r="H70" s="33"/>
    </row>
    <row r="71" spans="2:8" x14ac:dyDescent="0.25">
      <c r="B71" s="32"/>
      <c r="D71" s="32"/>
      <c r="H71" s="33"/>
    </row>
    <row r="72" spans="2:8" x14ac:dyDescent="0.25">
      <c r="B72" s="32"/>
      <c r="D72" s="32"/>
      <c r="H72" s="33"/>
    </row>
    <row r="73" spans="2:8" x14ac:dyDescent="0.25">
      <c r="B73" s="32"/>
      <c r="D73" s="32"/>
      <c r="H73" s="33"/>
    </row>
    <row r="74" spans="2:8" x14ac:dyDescent="0.25">
      <c r="B74" s="32"/>
      <c r="D74" s="32"/>
      <c r="H74" s="33"/>
    </row>
    <row r="75" spans="2:8" x14ac:dyDescent="0.25">
      <c r="B75" s="32"/>
      <c r="D75" s="32"/>
      <c r="H75" s="33"/>
    </row>
    <row r="76" spans="2:8" x14ac:dyDescent="0.25">
      <c r="B76" s="32"/>
      <c r="D76" s="32"/>
      <c r="H76" s="33"/>
    </row>
    <row r="77" spans="2:8" x14ac:dyDescent="0.25">
      <c r="B77" s="32"/>
      <c r="D77" s="32"/>
      <c r="H77" s="33"/>
    </row>
    <row r="78" spans="2:8" x14ac:dyDescent="0.25">
      <c r="B78" s="32"/>
      <c r="D78" s="32"/>
      <c r="H78" s="33"/>
    </row>
    <row r="79" spans="2:8" x14ac:dyDescent="0.25">
      <c r="B79" s="32"/>
      <c r="D79" s="32"/>
      <c r="H79" s="33"/>
    </row>
    <row r="80" spans="2:8" x14ac:dyDescent="0.25">
      <c r="B80" s="32"/>
      <c r="D80" s="32"/>
      <c r="H80" s="33"/>
    </row>
    <row r="81" spans="2:8" x14ac:dyDescent="0.25">
      <c r="B81" s="32"/>
      <c r="D81" s="32"/>
      <c r="H81" s="33"/>
    </row>
    <row r="82" spans="2:8" x14ac:dyDescent="0.25">
      <c r="B82" s="32"/>
      <c r="D82" s="32"/>
      <c r="H82" s="33"/>
    </row>
    <row r="83" spans="2:8" x14ac:dyDescent="0.25">
      <c r="B83" s="32"/>
      <c r="D83" s="32"/>
      <c r="H83" s="33"/>
    </row>
    <row r="84" spans="2:8" x14ac:dyDescent="0.25">
      <c r="B84" s="32"/>
      <c r="D84" s="32"/>
      <c r="H84" s="33"/>
    </row>
    <row r="85" spans="2:8" x14ac:dyDescent="0.25">
      <c r="B85" s="32"/>
      <c r="D85" s="32"/>
      <c r="H85" s="33"/>
    </row>
    <row r="86" spans="2:8" x14ac:dyDescent="0.25">
      <c r="B86" s="32"/>
      <c r="D86" s="32"/>
      <c r="H86" s="33"/>
    </row>
    <row r="87" spans="2:8" x14ac:dyDescent="0.25">
      <c r="B87" s="32"/>
      <c r="D87" s="32"/>
      <c r="H87" s="33"/>
    </row>
    <row r="88" spans="2:8" x14ac:dyDescent="0.25">
      <c r="B88" s="32"/>
      <c r="D88" s="32"/>
      <c r="H88" s="33"/>
    </row>
    <row r="89" spans="2:8" x14ac:dyDescent="0.25">
      <c r="B89" s="32"/>
      <c r="D89" s="32"/>
      <c r="H89" s="33"/>
    </row>
    <row r="90" spans="2:8" x14ac:dyDescent="0.25">
      <c r="B90" s="32"/>
      <c r="D90" s="32"/>
      <c r="H90" s="33"/>
    </row>
    <row r="91" spans="2:8" x14ac:dyDescent="0.25">
      <c r="B91" s="32"/>
      <c r="D91" s="32"/>
      <c r="H91" s="33"/>
    </row>
    <row r="92" spans="2:8" x14ac:dyDescent="0.25">
      <c r="B92" s="32"/>
      <c r="D92" s="32"/>
      <c r="H92" s="33"/>
    </row>
    <row r="93" spans="2:8" x14ac:dyDescent="0.25">
      <c r="B93" s="32"/>
      <c r="D93" s="32"/>
      <c r="H93" s="33"/>
    </row>
    <row r="94" spans="2:8" x14ac:dyDescent="0.25">
      <c r="B94" s="32"/>
      <c r="D94" s="32"/>
      <c r="H94" s="33"/>
    </row>
    <row r="95" spans="2:8" x14ac:dyDescent="0.25">
      <c r="B95" s="32"/>
      <c r="D95" s="32"/>
      <c r="H95" s="33"/>
    </row>
    <row r="96" spans="2:8" x14ac:dyDescent="0.25">
      <c r="B96" s="32"/>
      <c r="D96" s="32"/>
      <c r="H96" s="33"/>
    </row>
    <row r="97" spans="2:8" x14ac:dyDescent="0.25">
      <c r="B97" s="32"/>
      <c r="D97" s="32"/>
      <c r="H97" s="33"/>
    </row>
    <row r="98" spans="2:8" x14ac:dyDescent="0.25">
      <c r="B98" s="32"/>
      <c r="D98" s="32"/>
      <c r="H98" s="33"/>
    </row>
    <row r="99" spans="2:8" x14ac:dyDescent="0.25">
      <c r="B99" s="32"/>
      <c r="D99" s="32"/>
      <c r="H99" s="33"/>
    </row>
    <row r="100" spans="2:8" x14ac:dyDescent="0.25">
      <c r="B100" s="32"/>
      <c r="D100" s="32"/>
      <c r="H100" s="33"/>
    </row>
    <row r="101" spans="2:8" x14ac:dyDescent="0.25">
      <c r="B101" s="32"/>
      <c r="D101" s="32"/>
      <c r="H101" s="33"/>
    </row>
    <row r="102" spans="2:8" x14ac:dyDescent="0.25">
      <c r="B102" s="32"/>
      <c r="D102" s="32"/>
      <c r="H102" s="33"/>
    </row>
    <row r="103" spans="2:8" x14ac:dyDescent="0.25">
      <c r="B103" s="32"/>
      <c r="D103" s="32"/>
      <c r="H103" s="33"/>
    </row>
    <row r="104" spans="2:8" x14ac:dyDescent="0.25">
      <c r="B104" s="32"/>
      <c r="D104" s="32"/>
      <c r="H104" s="33"/>
    </row>
    <row r="105" spans="2:8" x14ac:dyDescent="0.25">
      <c r="B105" s="32"/>
      <c r="D105" s="32"/>
      <c r="H105" s="33"/>
    </row>
    <row r="106" spans="2:8" x14ac:dyDescent="0.25">
      <c r="B106" s="32"/>
      <c r="D106" s="32"/>
      <c r="H106" s="33"/>
    </row>
    <row r="107" spans="2:8" x14ac:dyDescent="0.25">
      <c r="B107" s="32"/>
      <c r="D107" s="32"/>
      <c r="H107" s="33"/>
    </row>
    <row r="108" spans="2:8" x14ac:dyDescent="0.25">
      <c r="B108" s="32"/>
      <c r="D108" s="32"/>
      <c r="H108" s="33"/>
    </row>
    <row r="109" spans="2:8" x14ac:dyDescent="0.25">
      <c r="B109" s="32"/>
      <c r="D109" s="32"/>
      <c r="H109" s="33"/>
    </row>
    <row r="110" spans="2:8" x14ac:dyDescent="0.25">
      <c r="B110" s="32"/>
      <c r="D110" s="32"/>
      <c r="H110" s="33"/>
    </row>
    <row r="111" spans="2:8" x14ac:dyDescent="0.25">
      <c r="B111" s="32"/>
      <c r="D111" s="32"/>
      <c r="H111" s="33"/>
    </row>
    <row r="112" spans="2:8" x14ac:dyDescent="0.25">
      <c r="B112" s="32"/>
      <c r="D112" s="32"/>
      <c r="H112" s="33"/>
    </row>
    <row r="113" spans="2:8" x14ac:dyDescent="0.25">
      <c r="B113" s="32"/>
      <c r="D113" s="32"/>
      <c r="H113" s="33"/>
    </row>
  </sheetData>
  <mergeCells count="8">
    <mergeCell ref="A31:S32"/>
    <mergeCell ref="D2:E2"/>
    <mergeCell ref="D3:E3"/>
    <mergeCell ref="D4:E4"/>
    <mergeCell ref="A1:Q1"/>
    <mergeCell ref="A4:C4"/>
    <mergeCell ref="A2:C2"/>
    <mergeCell ref="A3:C3"/>
  </mergeCells>
  <pageMargins left="0.7" right="0.7" top="0.75" bottom="0.75" header="0.3" footer="0.3"/>
  <pageSetup paperSize="5" scale="72" fitToHeight="0" orientation="landscape" r:id="rId1"/>
  <headerFooter alignWithMargins="0">
    <oddHeader>&amp;C&amp;"Arial,Bold"&amp;14 RFA 2019-114 Board Approved Preliminary Awards&amp;RPage &amp;P of &amp;N</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E1AAEEAFC29C94EA764E8410AB3B4C7" ma:contentTypeVersion="0" ma:contentTypeDescription="Create a new document." ma:contentTypeScope="" ma:versionID="d650c39c7c134832562e60cb059c454e">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D238187-C706-4E81-91C7-46396CFA4F0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0DF7CCB2-6838-40A7-AAF7-212441095502}">
  <ds:schemaRefs>
    <ds:schemaRef ds:uri="http://purl.org/dc/dcmitype/"/>
    <ds:schemaRef ds:uri="http://purl.org/dc/terms/"/>
    <ds:schemaRef ds:uri="http://purl.org/dc/elements/1.1/"/>
    <ds:schemaRef ds:uri="http://schemas.microsoft.com/office/2006/metadata/properties"/>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729866E3-69C4-446D-9E00-2208BC93A56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Recommendations</vt:lpstr>
      <vt:lpstr>Recommendations!Print_Titles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2013-05-09T20:50:22Z</dcterms:created>
  <dcterms:modified xsi:type="dcterms:W3CDTF">2020-03-02T21:45:32Z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0x0101006E1AAEEAFC29C94EA764E8410AB3B4C7</vt:lpwstr>
  </property>
</Properties>
</file>