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Jeans SharePoint/App Submitted Reports/2019 App Submitted Reports/2019-114 App Report/"/>
    </mc:Choice>
  </mc:AlternateContent>
  <xr:revisionPtr revIDLastSave="0" documentId="13_ncr:1_{E0580F65-C674-469C-AFF3-86A9C1CE3E93}" xr6:coauthVersionLast="44" xr6:coauthVersionMax="44" xr10:uidLastSave="{00000000-0000-0000-0000-000000000000}"/>
  <bookViews>
    <workbookView xWindow="-108" yWindow="-108" windowWidth="23256" windowHeight="12576" xr2:uid="{111F4246-BEE1-457B-9A28-7B35EBE68FDE}"/>
  </bookViews>
  <sheets>
    <sheet name="for posting" sheetId="1" r:id="rId1"/>
  </sheets>
  <definedNames>
    <definedName name="_xlnm._FilterDatabase" localSheetId="0" hidden="1">'for posting'!$A$1:$AW$1</definedName>
    <definedName name="_xlnm.Print_Titles" localSheetId="0">'for posting'!$A:$B,'for posting'!$1:$1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7" i="1" l="1"/>
  <c r="AG26" i="1"/>
  <c r="AG25" i="1"/>
  <c r="AG24" i="1"/>
  <c r="AG23" i="1"/>
  <c r="AG22" i="1"/>
  <c r="AG21" i="1"/>
  <c r="AG20" i="1"/>
  <c r="AG19" i="1"/>
  <c r="AG18" i="1"/>
  <c r="AG17" i="1"/>
  <c r="AG16" i="1"/>
  <c r="AG15" i="1"/>
  <c r="AG14" i="1"/>
  <c r="AG13" i="1"/>
  <c r="AG12" i="1"/>
  <c r="AG11" i="1"/>
  <c r="AG10" i="1"/>
  <c r="AG9" i="1"/>
  <c r="AG8" i="1"/>
  <c r="AG7" i="1"/>
  <c r="AG6" i="1"/>
  <c r="AG5" i="1"/>
  <c r="AG4" i="1"/>
  <c r="AG3" i="1"/>
  <c r="AG2" i="1"/>
</calcChain>
</file>

<file path=xl/sharedStrings.xml><?xml version="1.0" encoding="utf-8"?>
<sst xmlns="http://schemas.openxmlformats.org/spreadsheetml/2006/main" count="883" uniqueCount="245">
  <si>
    <t>App Number</t>
  </si>
  <si>
    <t>Name of proposed Development</t>
  </si>
  <si>
    <t>County</t>
  </si>
  <si>
    <t>Development Location</t>
  </si>
  <si>
    <t>Demographic</t>
  </si>
  <si>
    <t>Name Of Applicant</t>
  </si>
  <si>
    <t>NonProfit Applicant</t>
  </si>
  <si>
    <t>Developer</t>
  </si>
  <si>
    <t>Name Of Authorized Contact Person</t>
  </si>
  <si>
    <t>Name Of Operational Contact Person</t>
  </si>
  <si>
    <t>Development Category</t>
  </si>
  <si>
    <t>DevType</t>
  </si>
  <si>
    <t>MR 5 6 90 percent</t>
  </si>
  <si>
    <t>ESS Costruction</t>
  </si>
  <si>
    <t>Scattered Sites</t>
  </si>
  <si>
    <t>DLP latitude</t>
  </si>
  <si>
    <t>DLP longitude</t>
  </si>
  <si>
    <t>Scattered Sites latlong</t>
  </si>
  <si>
    <t>PHA boost</t>
  </si>
  <si>
    <t>RD boost</t>
  </si>
  <si>
    <t>Private transportation</t>
  </si>
  <si>
    <t>Transit PBS</t>
  </si>
  <si>
    <t xml:space="preserve">Transit BTS </t>
  </si>
  <si>
    <t xml:space="preserve">Transit PBRTS </t>
  </si>
  <si>
    <t xml:space="preserve">Transit Rail </t>
  </si>
  <si>
    <t xml:space="preserve">Grocery </t>
  </si>
  <si>
    <t xml:space="preserve">Medical </t>
  </si>
  <si>
    <t xml:space="preserve">Pharmacy </t>
  </si>
  <si>
    <t xml:space="preserve">School </t>
  </si>
  <si>
    <t>Mand distance</t>
  </si>
  <si>
    <t>Proximity list related</t>
  </si>
  <si>
    <t>RECAP</t>
  </si>
  <si>
    <t>NC Units</t>
  </si>
  <si>
    <t>Rehab Units</t>
  </si>
  <si>
    <t>Total Units</t>
  </si>
  <si>
    <t>Minimum SetAside per Sec 42</t>
  </si>
  <si>
    <t>Total Set Aside</t>
  </si>
  <si>
    <t>residential buildings</t>
  </si>
  <si>
    <t>Competitive HC Request Amount</t>
  </si>
  <si>
    <t>Multiphase subsequent</t>
  </si>
  <si>
    <t>SADDA</t>
  </si>
  <si>
    <t>DDA nonmetro</t>
  </si>
  <si>
    <t>QCT</t>
  </si>
  <si>
    <t>Geo Area of Opp basis boost</t>
  </si>
  <si>
    <t>Local govt contribution Area of Opp basis boost</t>
  </si>
  <si>
    <t>Per Unit Pref</t>
  </si>
  <si>
    <t>PHA as Principal</t>
  </si>
  <si>
    <t>Local govt contribution Area of Opp goal</t>
  </si>
  <si>
    <t>Geo Area of Opp goal</t>
  </si>
  <si>
    <t>Corporation Funding Per Set-Aside</t>
  </si>
  <si>
    <t>Lottery</t>
  </si>
  <si>
    <t>2020-350C</t>
  </si>
  <si>
    <t>Solaris Apartments</t>
  </si>
  <si>
    <t>Broward</t>
  </si>
  <si>
    <t>118 SE 7th St., Hallandale Beach AND
SE 7th St., SE Corner of SE 7th St. and SE 2nd Ave., Hallandale Beach</t>
  </si>
  <si>
    <t>F</t>
  </si>
  <si>
    <t>Solaris Partners, Ltd.</t>
  </si>
  <si>
    <t>Y</t>
  </si>
  <si>
    <t>Cornerstone Group Partners, LLC; Residential Options of Florida, Inc.</t>
  </si>
  <si>
    <t>Mara S. Mades</t>
  </si>
  <si>
    <t>NC</t>
  </si>
  <si>
    <t>HR</t>
  </si>
  <si>
    <t>25.977930, -80.146126</t>
  </si>
  <si>
    <t>N</t>
  </si>
  <si>
    <t>0.1; 0.29; 0.31</t>
  </si>
  <si>
    <t>Avg. Inc.</t>
  </si>
  <si>
    <t>2020-351C</t>
  </si>
  <si>
    <t>Pinnacle 441</t>
  </si>
  <si>
    <t>On N. State Road 7 (US 441), at the southwest corner of N. State Road 7 (US 441) and Johnson Street, Hollywood</t>
  </si>
  <si>
    <t>Pinnacle 441, LLC</t>
  </si>
  <si>
    <t>Pinnacle Communities, LLC; Rural Neighborhoods, Incorporated</t>
  </si>
  <si>
    <t>David O. Deutch</t>
  </si>
  <si>
    <t>Timothy P. Wheat</t>
  </si>
  <si>
    <t>N/A</t>
  </si>
  <si>
    <t>0.04; 0.07; 0.03</t>
  </si>
  <si>
    <t>2020-352C</t>
  </si>
  <si>
    <t>Pinnacle at La Cabaña</t>
  </si>
  <si>
    <t>On Miramar Parkway, approximately 700 feet west of the intersection of Miramar Parkway and Douglas Road (S.W. 89th Avenue), Miramar</t>
  </si>
  <si>
    <t>E, Non-ALF</t>
  </si>
  <si>
    <t>Pinnacle at La Cabana, LLLP</t>
  </si>
  <si>
    <t>Pinnacle Communities, LLC</t>
  </si>
  <si>
    <t>MR 5/6</t>
  </si>
  <si>
    <t/>
  </si>
  <si>
    <t>40% at 60%</t>
  </si>
  <si>
    <t>2020-353C</t>
  </si>
  <si>
    <t>The Shores</t>
  </si>
  <si>
    <t>Pinellas</t>
  </si>
  <si>
    <t>26th Avenue South, 26th Avenue South and 31st Street South, St. Petersburg</t>
  </si>
  <si>
    <t>Shores Apartments, Ltd.</t>
  </si>
  <si>
    <t>The Richman Group of Florida, Inc.</t>
  </si>
  <si>
    <t>William Todd Fabbri</t>
  </si>
  <si>
    <t>G</t>
  </si>
  <si>
    <t>2020-354C</t>
  </si>
  <si>
    <t>Taylor Place</t>
  </si>
  <si>
    <t>Taylor Street, Taylor Street and North Dixie Highway, Hollywood</t>
  </si>
  <si>
    <t>University Station II, Ltd.</t>
  </si>
  <si>
    <t>University Station II Developer, LLC</t>
  </si>
  <si>
    <t>Matthew A. Rieger</t>
  </si>
  <si>
    <t>Scott A. Osman</t>
  </si>
  <si>
    <t>0.28; 0.09; 0.22</t>
  </si>
  <si>
    <t>2020-355C</t>
  </si>
  <si>
    <t>Durham Place</t>
  </si>
  <si>
    <t>Orange</t>
  </si>
  <si>
    <t>Lake Jessamine Drive; Approximately 725 feet Northwest of the intersection of Lake Jessamine Drive and Hall Lane, Unincorporated Orange County</t>
  </si>
  <si>
    <t>Durham Place, Ltd.</t>
  </si>
  <si>
    <t>Durham Place Developer, LLC</t>
  </si>
  <si>
    <t>Jonathan L. Wolf</t>
  </si>
  <si>
    <t>Jennie D. Lagmay</t>
  </si>
  <si>
    <t>0.71; 0.63; 0.62</t>
  </si>
  <si>
    <t>2020-356C</t>
  </si>
  <si>
    <t>Mount Hermon Apartments</t>
  </si>
  <si>
    <t>NW 4th Street,  NW 4th Street and NW 8th Avenue, Fort Lauderdale</t>
  </si>
  <si>
    <t>Mount Hermon Housing, Ltd.</t>
  </si>
  <si>
    <t>HTG Mount Hermon Developer, LLC</t>
  </si>
  <si>
    <t>2020-357C</t>
  </si>
  <si>
    <t>Blanche Ely Estates</t>
  </si>
  <si>
    <t>NW 16th Ct, NW 16th Ct. and NW 6th Ave, Pompano Beach</t>
  </si>
  <si>
    <t>Blanche Ely Estates, Ltd.</t>
  </si>
  <si>
    <t>HTG Blanche Ely Developer, LLC; Blanche Ely HAPB, LLC</t>
  </si>
  <si>
    <t>DX</t>
  </si>
  <si>
    <t>26.251211, -80.130531</t>
  </si>
  <si>
    <t>0.15; 0.16; 0.63</t>
  </si>
  <si>
    <t>2020-358C</t>
  </si>
  <si>
    <t>FAT Live</t>
  </si>
  <si>
    <t>501 NW 1st Ave, Fort Lauderdale, FL 33301 (corner of NW 1st Ave and NW 5th Street)</t>
  </si>
  <si>
    <t>FAT Live Limited Partnership</t>
  </si>
  <si>
    <t>FAT Live Developer LLC</t>
  </si>
  <si>
    <t>Brian Poulin</t>
  </si>
  <si>
    <t>26.1280584°</t>
  </si>
  <si>
    <t>-80.1450208°</t>
  </si>
  <si>
    <t>Single Site</t>
  </si>
  <si>
    <t>0.12; 0.12; 0.08</t>
  </si>
  <si>
    <t>2020-359C</t>
  </si>
  <si>
    <t>Blue Dolphin Tower</t>
  </si>
  <si>
    <t>610 Franklin Street, Clearwater</t>
  </si>
  <si>
    <t>Blue Pierce, LLC</t>
  </si>
  <si>
    <t>Blue Sky Developer, LLC</t>
  </si>
  <si>
    <t>Shawn Wilson</t>
  </si>
  <si>
    <t>Scott Macdonald</t>
  </si>
  <si>
    <t>2020-360C</t>
  </si>
  <si>
    <t>Evoke Living at Kirkman Phase I</t>
  </si>
  <si>
    <t>341 S. Hudson St, Orlando, FL</t>
  </si>
  <si>
    <t>Kirkman Housing I, LLC</t>
  </si>
  <si>
    <t>New Affordable Housing Partners, LLC; CSE Communities, LLC</t>
  </si>
  <si>
    <t>Timothy B. Sittema</t>
  </si>
  <si>
    <t>Clara Trejos</t>
  </si>
  <si>
    <t>2020-361C</t>
  </si>
  <si>
    <t>Island Cove Apartments</t>
  </si>
  <si>
    <t>Palm Beach</t>
  </si>
  <si>
    <t>On SW 8th Street, southeast of the intersection of SW 8th Street and SW 13th Avenue, Delray Beach</t>
  </si>
  <si>
    <t>Island Cove, LLC</t>
  </si>
  <si>
    <t>SHAG Island Cove, LLC; Delray Housing Group, Inc.</t>
  </si>
  <si>
    <t>Darren Smith</t>
  </si>
  <si>
    <t>TH</t>
  </si>
  <si>
    <t>26.4472472*</t>
  </si>
  <si>
    <t>-80.0861194*</t>
  </si>
  <si>
    <t>2020-362C</t>
  </si>
  <si>
    <t>Northwest Gardens VI</t>
  </si>
  <si>
    <t>On NW 11th Avenue, SW of the intersection of NW 11th Avenue and NW 9th Street, and
On NW 9th Street, SE of the intersection of NW 9th Street and NW 11th Avenue, and
On NW 10th Terrace, SW of the intersection of NW 8th Street and NW 10th Terrace, and
On NW 12th Ave, NW of the intersection of NW 8th Street and NW 12th Ave, Fort Lauderdale</t>
  </si>
  <si>
    <t>Northwest Properties VI, Ltd.</t>
  </si>
  <si>
    <t>APC Northwest Properties VI Development, LLC; HEF Development LLC</t>
  </si>
  <si>
    <t>Kenneth Naylor</t>
  </si>
  <si>
    <t>Elizabeth Wong</t>
  </si>
  <si>
    <t>26.134579, -80.156375 26.132733, -80.155829 26.133048, -80.157720</t>
  </si>
  <si>
    <t>0.19; 0.21; 0.3</t>
  </si>
  <si>
    <t>2020-363C</t>
  </si>
  <si>
    <t>Casa Sant'Angelo Apartments</t>
  </si>
  <si>
    <t>16800 Miramar Parkway, Miramar</t>
  </si>
  <si>
    <t>Casa Sant'Angelo, Ltd.</t>
  </si>
  <si>
    <t>Casa Sant'Angelo Development, LLC</t>
  </si>
  <si>
    <t>0.28; 0.23</t>
  </si>
  <si>
    <t>2020-364C</t>
  </si>
  <si>
    <t>Saratoga Crossings III</t>
  </si>
  <si>
    <t>840-850 West Dania Beach Boulevard, Dania Beach, FL</t>
  </si>
  <si>
    <t>Saratoga Crossings III, Ltd.</t>
  </si>
  <si>
    <t>APC Saratoga Crossings III Development, LLC; Dania Beach Quality Housing Solutions, Inc.</t>
  </si>
  <si>
    <t>Anne Castro</t>
  </si>
  <si>
    <t>0.15; 0.19; 0.24</t>
  </si>
  <si>
    <t>2020-365C</t>
  </si>
  <si>
    <t>Cypress Preserve</t>
  </si>
  <si>
    <t>1600 SW 66th Ave, Pembroke Pines</t>
  </si>
  <si>
    <t>HTG Preserve, LLC</t>
  </si>
  <si>
    <t>HTG Preserve Developer, LLC</t>
  </si>
  <si>
    <t>2020-366C</t>
  </si>
  <si>
    <t>Madison Highlands</t>
  </si>
  <si>
    <t>Hillsborough</t>
  </si>
  <si>
    <t>5315 N 37th Street, Tampa, FL 33610</t>
  </si>
  <si>
    <t>Madison Highlands, LLC</t>
  </si>
  <si>
    <t>ARC 2019, LLC; New South Residential, LLC</t>
  </si>
  <si>
    <t>Patrick E. Law</t>
  </si>
  <si>
    <t>Stacy Banach</t>
  </si>
  <si>
    <t>2020-367C</t>
  </si>
  <si>
    <t>Madison Landing</t>
  </si>
  <si>
    <t>West side of Rio Grande Ave., approximately 800’ north of West Oak Ridge Road, Orange County</t>
  </si>
  <si>
    <t>Madison Landing, LLC</t>
  </si>
  <si>
    <t>2020-368C</t>
  </si>
  <si>
    <t>Brandon Preserve</t>
  </si>
  <si>
    <t>339 Pauls Drive, Brandon, unincorporated Hillsborough County</t>
  </si>
  <si>
    <t>Brandon Preserve, Ltd.</t>
  </si>
  <si>
    <t>TVC Development, Inc.</t>
  </si>
  <si>
    <t>James R. Hoover</t>
  </si>
  <si>
    <t>Kevin Troup</t>
  </si>
  <si>
    <t>2020-369C</t>
  </si>
  <si>
    <t>Wells Landing</t>
  </si>
  <si>
    <t>On the N and S Side of E Martin Luther King Jr Blvd., E of Intersection of N Seacrest Blvd.  Also on NE 11 Ave at SW Corner of NE 1 St, all in Boynton Beach</t>
  </si>
  <si>
    <t>Wells Landing Apartments LLC</t>
  </si>
  <si>
    <t>RS Development Corp; Lewis V. Swezy</t>
  </si>
  <si>
    <t>Lewis V. Swezy</t>
  </si>
  <si>
    <t>Paul Bilton</t>
  </si>
  <si>
    <t>MR 4</t>
  </si>
  <si>
    <t>26.536350 -80.063250  26.536619 -80.063033</t>
  </si>
  <si>
    <t>2020-370C</t>
  </si>
  <si>
    <t>Pembroke Tower II</t>
  </si>
  <si>
    <t>North of Pasadena Blvd., 1,268 feet East of the intersection of Pasadena Blvd &amp; S University Drive, Pembroke Pines, FL</t>
  </si>
  <si>
    <t>SP Broward LLC</t>
  </si>
  <si>
    <t>Southport Development, Inc., a WA Corporation doing business in FL as Southport Development Services, Inc.</t>
  </si>
  <si>
    <t>J. David Page</t>
  </si>
  <si>
    <t>Brianne Heffner</t>
  </si>
  <si>
    <t>0.26; 0.16; 0.24</t>
  </si>
  <si>
    <t>2020-371C</t>
  </si>
  <si>
    <t>Sonata</t>
  </si>
  <si>
    <t>NW 8th St., NW Corner of NW 8th St. and N. Dixie Hwy, Pompano Beach AND
NW 8th St., SW corner of NW 8th St., and N. Dixie Hwy, Pompano Beach</t>
  </si>
  <si>
    <t>Sonata Apartments, Ltd.</t>
  </si>
  <si>
    <t>Cornerstone Group Partners, LLC; The PCC Community Development, LLC</t>
  </si>
  <si>
    <t>26.239002, -80.124413</t>
  </si>
  <si>
    <t>2020-372C</t>
  </si>
  <si>
    <t>Lofts at Murray Hill</t>
  </si>
  <si>
    <t>Duval</t>
  </si>
  <si>
    <t>840 Edgewood Avenue South, Jacksonville</t>
  </si>
  <si>
    <t>Lofts at Murray Hill, Ltd.</t>
  </si>
  <si>
    <t>Kevin L. Troup</t>
  </si>
  <si>
    <t>0.16; 0.17; 0.39</t>
  </si>
  <si>
    <t>2020-373C</t>
  </si>
  <si>
    <t>Cedar Station</t>
  </si>
  <si>
    <t>East side of Harlow Boulevard approx. 985 feet North of the intersection of Harlow Boulevard and 103rd Street, Jacksonville, FL</t>
  </si>
  <si>
    <t>SP Station LLC</t>
  </si>
  <si>
    <t>2020-374C</t>
  </si>
  <si>
    <t>The Arbors at Valhalla Pond</t>
  </si>
  <si>
    <t>East Side of Robert Tolle Dr, Approximately 1900 Feet North of the Intersection of Robert Tolle Dr and Bloomingdale Ave, Unincorporated Hillsborough County, FL</t>
  </si>
  <si>
    <t>SP Hill LLC</t>
  </si>
  <si>
    <t>Brianne E. Heffner</t>
  </si>
  <si>
    <t>2020-375C</t>
  </si>
  <si>
    <t>Edgewater Apartments</t>
  </si>
  <si>
    <t>North Side of 10th Ave N, Approximately 400 Feet West of the Intersection of 10th Ave N and Boutwell Rd, Lake Worth Beach, FL</t>
  </si>
  <si>
    <t>SP Edge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</si>
</sst>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4"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0" fontId="2" fillId="0" borderId="1" xfId="0" applyFont="1" applyBorder="1" applyAlignment="1">
      <alignment horizontal="center" vertical="center" textRotation="90" wrapText="1"/>
    </xf>
    <xf numFmtId="0" fontId="3" fillId="0" borderId="0" xfId="0" applyFont="1" applyAlignment="1">
      <alignment vertical="center" textRotation="90"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left" vertical="center" wrapText="1"/>
    </xf>
    <xf numFmtId="43" fontId="3" fillId="0" borderId="1" xfId="1" applyFont="1" applyBorder="1" applyAlignment="1">
      <alignment vertical="center" wrapText="1"/>
    </xf>
    <xf numFmtId="0" fontId="3" fillId="0" borderId="0" xfId="0" applyFont="1" applyAlignment="1">
      <alignment vertical="center" wrapText="1"/>
    </xf>
    <xf numFmtId="6" fontId="3" fillId="0" borderId="1"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3"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1A9DE-C55D-4232-AC06-DB71435E4191}">
  <dimension ref="A1:AY27"/>
  <sheetViews>
    <sheetView tabSelected="1" zoomScale="70" zoomScaleNormal="70" zoomScaleSheetLayoutView="40" workbookViewId="0">
      <pane xSplit="2" ySplit="1" topLeftCell="C2" activePane="bottomRight" state="frozen"/>
      <selection pane="topRight" activeCell="C1" sqref="C1"/>
      <selection pane="bottomLeft" activeCell="A2" sqref="A2"/>
      <selection pane="bottomRight" activeCell="B2" sqref="B2"/>
    </sheetView>
  </sheetViews>
  <sheetFormatPr defaultColWidth="8.88671875" defaultRowHeight="12" x14ac:dyDescent="0.3"/>
  <cols>
    <col min="1" max="1" width="9.5546875" style="7" bestFit="1" customWidth="1"/>
    <col min="2" max="2" width="14" style="7" customWidth="1"/>
    <col min="3" max="3" width="10.6640625" style="7" customWidth="1"/>
    <col min="4" max="4" width="61.21875" style="7" customWidth="1"/>
    <col min="5" max="5" width="6.21875" style="10" customWidth="1"/>
    <col min="6" max="6" width="21.44140625" style="7" customWidth="1"/>
    <col min="7" max="7" width="5.6640625" style="10" bestFit="1" customWidth="1"/>
    <col min="8" max="8" width="32.21875" style="7" customWidth="1"/>
    <col min="9" max="10" width="10.44140625" style="7" customWidth="1"/>
    <col min="11" max="11" width="5.6640625" style="7" bestFit="1" customWidth="1"/>
    <col min="12" max="12" width="6.109375" style="10" bestFit="1" customWidth="1"/>
    <col min="13" max="13" width="5.6640625" style="10" bestFit="1" customWidth="1"/>
    <col min="14" max="15" width="2.88671875" style="10" bestFit="1" customWidth="1"/>
    <col min="16" max="17" width="11.77734375" style="7" customWidth="1"/>
    <col min="18" max="18" width="11.44140625" style="7" customWidth="1"/>
    <col min="19" max="20" width="3.44140625" style="10" bestFit="1" customWidth="1"/>
    <col min="21" max="21" width="7.88671875" style="7" bestFit="1" customWidth="1"/>
    <col min="22" max="22" width="4.88671875" style="7" bestFit="1" customWidth="1"/>
    <col min="23" max="23" width="4.33203125" style="7" bestFit="1" customWidth="1"/>
    <col min="24" max="24" width="5.6640625" style="7" bestFit="1" customWidth="1"/>
    <col min="25" max="29" width="4.33203125" style="7" bestFit="1" customWidth="1"/>
    <col min="30" max="31" width="5.6640625" style="7" bestFit="1" customWidth="1"/>
    <col min="32" max="32" width="3.44140625" style="10" bestFit="1" customWidth="1"/>
    <col min="33" max="33" width="3.88671875" style="7" bestFit="1" customWidth="1"/>
    <col min="34" max="34" width="3.44140625" style="10" bestFit="1" customWidth="1"/>
    <col min="35" max="35" width="3.77734375" style="10" bestFit="1" customWidth="1"/>
    <col min="36" max="36" width="8.77734375" style="7" bestFit="1" customWidth="1"/>
    <col min="37" max="37" width="6" style="7" bestFit="1" customWidth="1"/>
    <col min="38" max="38" width="5.6640625" style="10" customWidth="1"/>
    <col min="39" max="39" width="11.109375" style="7" bestFit="1" customWidth="1"/>
    <col min="40" max="40" width="5.6640625" style="10" bestFit="1" customWidth="1"/>
    <col min="41" max="43" width="3.44140625" style="10" bestFit="1" customWidth="1"/>
    <col min="44" max="44" width="7.88671875" style="10" bestFit="1" customWidth="1"/>
    <col min="45" max="45" width="10.109375" style="10" bestFit="1" customWidth="1"/>
    <col min="46" max="46" width="3.44140625" style="10" bestFit="1" customWidth="1"/>
    <col min="47" max="47" width="5.6640625" style="10" bestFit="1" customWidth="1"/>
    <col min="48" max="48" width="10.109375" style="10" customWidth="1"/>
    <col min="49" max="49" width="5.6640625" style="10" bestFit="1" customWidth="1"/>
    <col min="50" max="50" width="10.5546875" style="7" bestFit="1" customWidth="1"/>
    <col min="51" max="51" width="4.33203125" style="10" customWidth="1"/>
    <col min="52" max="16384" width="8.88671875" style="7"/>
  </cols>
  <sheetData>
    <row r="1" spans="1:51" s="2" customFormat="1" ht="84"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row>
    <row r="2" spans="1:51" ht="36" x14ac:dyDescent="0.3">
      <c r="A2" s="3" t="s">
        <v>51</v>
      </c>
      <c r="B2" s="3" t="s">
        <v>52</v>
      </c>
      <c r="C2" s="3" t="s">
        <v>53</v>
      </c>
      <c r="D2" s="3" t="s">
        <v>54</v>
      </c>
      <c r="E2" s="4" t="s">
        <v>55</v>
      </c>
      <c r="F2" s="3" t="s">
        <v>56</v>
      </c>
      <c r="G2" s="4" t="s">
        <v>57</v>
      </c>
      <c r="H2" s="3" t="s">
        <v>58</v>
      </c>
      <c r="I2" s="3" t="s">
        <v>59</v>
      </c>
      <c r="J2" s="3" t="s">
        <v>59</v>
      </c>
      <c r="K2" s="3" t="s">
        <v>60</v>
      </c>
      <c r="L2" s="4" t="s">
        <v>61</v>
      </c>
      <c r="M2" s="4"/>
      <c r="N2" s="4" t="s">
        <v>57</v>
      </c>
      <c r="O2" s="4" t="s">
        <v>57</v>
      </c>
      <c r="P2" s="3">
        <v>25.977705</v>
      </c>
      <c r="Q2" s="3">
        <v>-80.146781000000004</v>
      </c>
      <c r="R2" s="3" t="s">
        <v>62</v>
      </c>
      <c r="S2" s="4" t="s">
        <v>63</v>
      </c>
      <c r="T2" s="4" t="s">
        <v>63</v>
      </c>
      <c r="U2" s="3" t="s">
        <v>63</v>
      </c>
      <c r="V2" s="3" t="s">
        <v>64</v>
      </c>
      <c r="W2" s="3"/>
      <c r="X2" s="3"/>
      <c r="Y2" s="3"/>
      <c r="Z2" s="3">
        <v>0.56000000000000005</v>
      </c>
      <c r="AA2" s="3">
        <v>0.6</v>
      </c>
      <c r="AB2" s="3">
        <v>0.68</v>
      </c>
      <c r="AC2" s="3"/>
      <c r="AD2" s="3" t="s">
        <v>57</v>
      </c>
      <c r="AE2" s="3"/>
      <c r="AF2" s="4" t="s">
        <v>63</v>
      </c>
      <c r="AG2" s="3">
        <f>AI2</f>
        <v>78</v>
      </c>
      <c r="AH2" s="4">
        <v>0</v>
      </c>
      <c r="AI2" s="4">
        <v>78</v>
      </c>
      <c r="AJ2" s="3" t="s">
        <v>65</v>
      </c>
      <c r="AK2" s="4">
        <v>100</v>
      </c>
      <c r="AL2" s="4">
        <v>1</v>
      </c>
      <c r="AM2" s="5">
        <v>2270000</v>
      </c>
      <c r="AN2" s="4" t="s">
        <v>63</v>
      </c>
      <c r="AO2" s="4" t="s">
        <v>63</v>
      </c>
      <c r="AP2" s="4" t="s">
        <v>63</v>
      </c>
      <c r="AQ2" s="4" t="s">
        <v>57</v>
      </c>
      <c r="AR2" s="4" t="s">
        <v>63</v>
      </c>
      <c r="AS2" s="4" t="s">
        <v>57</v>
      </c>
      <c r="AT2" s="4" t="s">
        <v>57</v>
      </c>
      <c r="AU2" s="4" t="s">
        <v>63</v>
      </c>
      <c r="AV2" s="4" t="s">
        <v>57</v>
      </c>
      <c r="AW2" s="4" t="s">
        <v>63</v>
      </c>
      <c r="AX2" s="6">
        <v>150402.04999999999</v>
      </c>
      <c r="AY2" s="4">
        <v>11</v>
      </c>
    </row>
    <row r="3" spans="1:51" ht="36" x14ac:dyDescent="0.3">
      <c r="A3" s="3" t="s">
        <v>66</v>
      </c>
      <c r="B3" s="3" t="s">
        <v>67</v>
      </c>
      <c r="C3" s="3" t="s">
        <v>53</v>
      </c>
      <c r="D3" s="3" t="s">
        <v>68</v>
      </c>
      <c r="E3" s="4" t="s">
        <v>55</v>
      </c>
      <c r="F3" s="3" t="s">
        <v>69</v>
      </c>
      <c r="G3" s="4" t="s">
        <v>57</v>
      </c>
      <c r="H3" s="3" t="s">
        <v>70</v>
      </c>
      <c r="I3" s="3" t="s">
        <v>71</v>
      </c>
      <c r="J3" s="3" t="s">
        <v>72</v>
      </c>
      <c r="K3" s="3" t="s">
        <v>60</v>
      </c>
      <c r="L3" s="4" t="s">
        <v>61</v>
      </c>
      <c r="M3" s="4"/>
      <c r="N3" s="4" t="s">
        <v>57</v>
      </c>
      <c r="O3" s="4" t="s">
        <v>63</v>
      </c>
      <c r="P3" s="3">
        <v>26.017223999999999</v>
      </c>
      <c r="Q3" s="3">
        <v>-80.208456999999996</v>
      </c>
      <c r="R3" s="3"/>
      <c r="S3" s="4" t="s">
        <v>63</v>
      </c>
      <c r="T3" s="4" t="s">
        <v>63</v>
      </c>
      <c r="U3" s="3" t="s">
        <v>73</v>
      </c>
      <c r="V3" s="3" t="s">
        <v>74</v>
      </c>
      <c r="W3" s="3"/>
      <c r="X3" s="3"/>
      <c r="Y3" s="3"/>
      <c r="Z3" s="3">
        <v>0.67</v>
      </c>
      <c r="AA3" s="3"/>
      <c r="AB3" s="3">
        <v>0.67</v>
      </c>
      <c r="AC3" s="3">
        <v>0.66</v>
      </c>
      <c r="AD3" s="3" t="s">
        <v>63</v>
      </c>
      <c r="AE3" s="3" t="s">
        <v>63</v>
      </c>
      <c r="AF3" s="4" t="s">
        <v>63</v>
      </c>
      <c r="AG3" s="3">
        <f t="shared" ref="AG3:AG27" si="0">AI3</f>
        <v>100</v>
      </c>
      <c r="AH3" s="4">
        <v>0</v>
      </c>
      <c r="AI3" s="4">
        <v>100</v>
      </c>
      <c r="AJ3" s="3" t="s">
        <v>65</v>
      </c>
      <c r="AK3" s="4">
        <v>100</v>
      </c>
      <c r="AL3" s="4">
        <v>2</v>
      </c>
      <c r="AM3" s="5">
        <v>2882000</v>
      </c>
      <c r="AN3" s="4" t="s">
        <v>63</v>
      </c>
      <c r="AO3" s="4" t="s">
        <v>57</v>
      </c>
      <c r="AP3" s="4" t="s">
        <v>63</v>
      </c>
      <c r="AQ3" s="4" t="s">
        <v>63</v>
      </c>
      <c r="AR3" s="4" t="s">
        <v>63</v>
      </c>
      <c r="AS3" s="4" t="s">
        <v>63</v>
      </c>
      <c r="AT3" s="4" t="s">
        <v>57</v>
      </c>
      <c r="AU3" s="4" t="s">
        <v>63</v>
      </c>
      <c r="AV3" s="4" t="s">
        <v>63</v>
      </c>
      <c r="AW3" s="4" t="s">
        <v>63</v>
      </c>
      <c r="AX3" s="6">
        <v>148941.76000000001</v>
      </c>
      <c r="AY3" s="4">
        <v>17</v>
      </c>
    </row>
    <row r="4" spans="1:51" ht="24" x14ac:dyDescent="0.3">
      <c r="A4" s="3" t="s">
        <v>75</v>
      </c>
      <c r="B4" s="3" t="s">
        <v>76</v>
      </c>
      <c r="C4" s="3" t="s">
        <v>53</v>
      </c>
      <c r="D4" s="3" t="s">
        <v>77</v>
      </c>
      <c r="E4" s="4" t="s">
        <v>78</v>
      </c>
      <c r="F4" s="3" t="s">
        <v>79</v>
      </c>
      <c r="G4" s="4" t="s">
        <v>63</v>
      </c>
      <c r="H4" s="3" t="s">
        <v>80</v>
      </c>
      <c r="I4" s="3" t="s">
        <v>71</v>
      </c>
      <c r="J4" s="3" t="s">
        <v>72</v>
      </c>
      <c r="K4" s="3" t="s">
        <v>60</v>
      </c>
      <c r="L4" s="4" t="s">
        <v>81</v>
      </c>
      <c r="M4" s="4" t="s">
        <v>57</v>
      </c>
      <c r="N4" s="4" t="s">
        <v>57</v>
      </c>
      <c r="O4" s="4" t="s">
        <v>63</v>
      </c>
      <c r="P4" s="3">
        <v>25.981507000000001</v>
      </c>
      <c r="Q4" s="3">
        <v>-80.265259</v>
      </c>
      <c r="R4" s="3"/>
      <c r="S4" s="4" t="s">
        <v>63</v>
      </c>
      <c r="T4" s="4" t="s">
        <v>63</v>
      </c>
      <c r="U4" s="3" t="s">
        <v>63</v>
      </c>
      <c r="V4" s="3" t="s">
        <v>82</v>
      </c>
      <c r="W4" s="3"/>
      <c r="X4" s="3"/>
      <c r="Y4" s="3"/>
      <c r="Z4" s="3"/>
      <c r="AA4" s="3"/>
      <c r="AB4" s="3"/>
      <c r="AC4" s="3"/>
      <c r="AD4" s="3" t="s">
        <v>57</v>
      </c>
      <c r="AE4" s="3"/>
      <c r="AF4" s="4" t="s">
        <v>63</v>
      </c>
      <c r="AG4" s="3">
        <f t="shared" si="0"/>
        <v>110</v>
      </c>
      <c r="AH4" s="4">
        <v>0</v>
      </c>
      <c r="AI4" s="4">
        <v>110</v>
      </c>
      <c r="AJ4" s="3" t="s">
        <v>83</v>
      </c>
      <c r="AK4" s="4">
        <v>100</v>
      </c>
      <c r="AL4" s="4">
        <v>1</v>
      </c>
      <c r="AM4" s="5">
        <v>2882000</v>
      </c>
      <c r="AN4" s="4" t="s">
        <v>63</v>
      </c>
      <c r="AO4" s="4" t="s">
        <v>63</v>
      </c>
      <c r="AP4" s="4" t="s">
        <v>63</v>
      </c>
      <c r="AQ4" s="4" t="s">
        <v>63</v>
      </c>
      <c r="AR4" s="4" t="s">
        <v>57</v>
      </c>
      <c r="AS4" s="4" t="s">
        <v>57</v>
      </c>
      <c r="AT4" s="4" t="s">
        <v>57</v>
      </c>
      <c r="AU4" s="4" t="s">
        <v>63</v>
      </c>
      <c r="AV4" s="4" t="s">
        <v>57</v>
      </c>
      <c r="AW4" s="4" t="s">
        <v>63</v>
      </c>
      <c r="AX4" s="6">
        <v>142171.68</v>
      </c>
      <c r="AY4" s="4">
        <v>13</v>
      </c>
    </row>
    <row r="5" spans="1:51" ht="24" x14ac:dyDescent="0.3">
      <c r="A5" s="3" t="s">
        <v>84</v>
      </c>
      <c r="B5" s="3" t="s">
        <v>85</v>
      </c>
      <c r="C5" s="3" t="s">
        <v>86</v>
      </c>
      <c r="D5" s="3" t="s">
        <v>87</v>
      </c>
      <c r="E5" s="4" t="s">
        <v>55</v>
      </c>
      <c r="F5" s="3" t="s">
        <v>88</v>
      </c>
      <c r="G5" s="4" t="s">
        <v>63</v>
      </c>
      <c r="H5" s="3" t="s">
        <v>89</v>
      </c>
      <c r="I5" s="3" t="s">
        <v>90</v>
      </c>
      <c r="J5" s="3"/>
      <c r="K5" s="3" t="s">
        <v>60</v>
      </c>
      <c r="L5" s="4" t="s">
        <v>91</v>
      </c>
      <c r="M5" s="4"/>
      <c r="N5" s="4" t="s">
        <v>57</v>
      </c>
      <c r="O5" s="4" t="s">
        <v>63</v>
      </c>
      <c r="P5" s="3">
        <v>27.744016999999999</v>
      </c>
      <c r="Q5" s="3">
        <v>-82.675797000000003</v>
      </c>
      <c r="R5" s="3"/>
      <c r="S5" s="4" t="s">
        <v>63</v>
      </c>
      <c r="T5" s="4" t="s">
        <v>63</v>
      </c>
      <c r="U5" s="3" t="s">
        <v>73</v>
      </c>
      <c r="V5" s="3" t="s">
        <v>82</v>
      </c>
      <c r="W5" s="3"/>
      <c r="X5" s="3"/>
      <c r="Y5" s="3"/>
      <c r="Z5" s="3"/>
      <c r="AA5" s="3"/>
      <c r="AB5" s="3"/>
      <c r="AC5" s="3"/>
      <c r="AD5" s="3" t="s">
        <v>57</v>
      </c>
      <c r="AE5" s="3"/>
      <c r="AF5" s="4" t="s">
        <v>63</v>
      </c>
      <c r="AG5" s="3">
        <f t="shared" si="0"/>
        <v>51</v>
      </c>
      <c r="AH5" s="4">
        <v>0</v>
      </c>
      <c r="AI5" s="4">
        <v>51</v>
      </c>
      <c r="AJ5" s="3" t="s">
        <v>83</v>
      </c>
      <c r="AK5" s="4">
        <v>100</v>
      </c>
      <c r="AL5" s="4">
        <v>3</v>
      </c>
      <c r="AM5" s="5">
        <v>910000</v>
      </c>
      <c r="AN5" s="4" t="s">
        <v>63</v>
      </c>
      <c r="AO5" s="4" t="s">
        <v>63</v>
      </c>
      <c r="AP5" s="4" t="s">
        <v>63</v>
      </c>
      <c r="AQ5" s="4" t="s">
        <v>63</v>
      </c>
      <c r="AR5" s="4" t="s">
        <v>57</v>
      </c>
      <c r="AS5" s="4" t="s">
        <v>57</v>
      </c>
      <c r="AT5" s="4" t="s">
        <v>57</v>
      </c>
      <c r="AU5" s="4" t="s">
        <v>63</v>
      </c>
      <c r="AV5" s="4" t="s">
        <v>57</v>
      </c>
      <c r="AW5" s="4" t="s">
        <v>63</v>
      </c>
      <c r="AX5" s="6">
        <v>135607.84</v>
      </c>
      <c r="AY5" s="4">
        <v>23</v>
      </c>
    </row>
    <row r="6" spans="1:51" ht="36" x14ac:dyDescent="0.3">
      <c r="A6" s="3" t="s">
        <v>92</v>
      </c>
      <c r="B6" s="3" t="s">
        <v>93</v>
      </c>
      <c r="C6" s="3" t="s">
        <v>53</v>
      </c>
      <c r="D6" s="3" t="s">
        <v>94</v>
      </c>
      <c r="E6" s="4" t="s">
        <v>78</v>
      </c>
      <c r="F6" s="3" t="s">
        <v>95</v>
      </c>
      <c r="G6" s="4" t="s">
        <v>57</v>
      </c>
      <c r="H6" s="3" t="s">
        <v>96</v>
      </c>
      <c r="I6" s="3" t="s">
        <v>97</v>
      </c>
      <c r="J6" s="3" t="s">
        <v>98</v>
      </c>
      <c r="K6" s="3" t="s">
        <v>60</v>
      </c>
      <c r="L6" s="4" t="s">
        <v>61</v>
      </c>
      <c r="M6" s="4"/>
      <c r="N6" s="4" t="s">
        <v>57</v>
      </c>
      <c r="O6" s="4" t="s">
        <v>63</v>
      </c>
      <c r="P6" s="3">
        <v>26.014322</v>
      </c>
      <c r="Q6" s="3">
        <v>-80.150081</v>
      </c>
      <c r="R6" s="3"/>
      <c r="S6" s="4" t="s">
        <v>63</v>
      </c>
      <c r="T6" s="4" t="s">
        <v>63</v>
      </c>
      <c r="U6" s="3" t="s">
        <v>63</v>
      </c>
      <c r="V6" s="3" t="s">
        <v>99</v>
      </c>
      <c r="W6" s="3"/>
      <c r="X6" s="3"/>
      <c r="Y6" s="3"/>
      <c r="Z6" s="3">
        <v>0.55000000000000004</v>
      </c>
      <c r="AA6" s="3">
        <v>0.66</v>
      </c>
      <c r="AB6" s="3">
        <v>0.55000000000000004</v>
      </c>
      <c r="AC6" s="3"/>
      <c r="AD6" s="3" t="s">
        <v>57</v>
      </c>
      <c r="AE6" s="3" t="s">
        <v>73</v>
      </c>
      <c r="AF6" s="4" t="s">
        <v>63</v>
      </c>
      <c r="AG6" s="3">
        <f t="shared" si="0"/>
        <v>110</v>
      </c>
      <c r="AH6" s="4">
        <v>0</v>
      </c>
      <c r="AI6" s="4">
        <v>110</v>
      </c>
      <c r="AJ6" s="3" t="s">
        <v>65</v>
      </c>
      <c r="AK6" s="4">
        <v>92.73</v>
      </c>
      <c r="AL6" s="4">
        <v>1</v>
      </c>
      <c r="AM6" s="5">
        <v>2882000</v>
      </c>
      <c r="AN6" s="4" t="s">
        <v>63</v>
      </c>
      <c r="AO6" s="4" t="s">
        <v>63</v>
      </c>
      <c r="AP6" s="4" t="s">
        <v>63</v>
      </c>
      <c r="AQ6" s="4" t="s">
        <v>63</v>
      </c>
      <c r="AR6" s="4" t="s">
        <v>63</v>
      </c>
      <c r="AS6" s="4" t="s">
        <v>57</v>
      </c>
      <c r="AT6" s="4" t="s">
        <v>57</v>
      </c>
      <c r="AU6" s="4" t="s">
        <v>63</v>
      </c>
      <c r="AV6" s="4" t="s">
        <v>57</v>
      </c>
      <c r="AW6" s="4" t="s">
        <v>63</v>
      </c>
      <c r="AX6" s="6">
        <v>144603.65</v>
      </c>
      <c r="AY6" s="4">
        <v>21</v>
      </c>
    </row>
    <row r="7" spans="1:51" ht="36" x14ac:dyDescent="0.3">
      <c r="A7" s="3" t="s">
        <v>100</v>
      </c>
      <c r="B7" s="3" t="s">
        <v>101</v>
      </c>
      <c r="C7" s="3" t="s">
        <v>102</v>
      </c>
      <c r="D7" s="3" t="s">
        <v>103</v>
      </c>
      <c r="E7" s="4" t="s">
        <v>78</v>
      </c>
      <c r="F7" s="3" t="s">
        <v>104</v>
      </c>
      <c r="G7" s="4" t="s">
        <v>63</v>
      </c>
      <c r="H7" s="3" t="s">
        <v>105</v>
      </c>
      <c r="I7" s="3" t="s">
        <v>106</v>
      </c>
      <c r="J7" s="3" t="s">
        <v>107</v>
      </c>
      <c r="K7" s="3" t="s">
        <v>60</v>
      </c>
      <c r="L7" s="4" t="s">
        <v>91</v>
      </c>
      <c r="M7" s="4"/>
      <c r="N7" s="4" t="s">
        <v>57</v>
      </c>
      <c r="O7" s="4" t="s">
        <v>63</v>
      </c>
      <c r="P7" s="3">
        <v>28.485757</v>
      </c>
      <c r="Q7" s="3">
        <v>-81.392107999999993</v>
      </c>
      <c r="R7" s="3"/>
      <c r="S7" s="4" t="s">
        <v>63</v>
      </c>
      <c r="T7" s="4" t="s">
        <v>63</v>
      </c>
      <c r="U7" s="3" t="s">
        <v>63</v>
      </c>
      <c r="V7" s="3" t="s">
        <v>108</v>
      </c>
      <c r="W7" s="3"/>
      <c r="X7" s="3"/>
      <c r="Y7" s="3"/>
      <c r="Z7" s="3">
        <v>0.85</v>
      </c>
      <c r="AA7" s="3">
        <v>0.93</v>
      </c>
      <c r="AB7" s="3">
        <v>0.85</v>
      </c>
      <c r="AC7" s="3"/>
      <c r="AD7" s="3" t="s">
        <v>63</v>
      </c>
      <c r="AE7" s="3" t="s">
        <v>63</v>
      </c>
      <c r="AF7" s="4" t="s">
        <v>63</v>
      </c>
      <c r="AG7" s="3">
        <f t="shared" si="0"/>
        <v>116</v>
      </c>
      <c r="AH7" s="4">
        <v>0</v>
      </c>
      <c r="AI7" s="4">
        <v>116</v>
      </c>
      <c r="AJ7" s="3" t="s">
        <v>83</v>
      </c>
      <c r="AK7" s="4">
        <v>100</v>
      </c>
      <c r="AL7" s="4">
        <v>1</v>
      </c>
      <c r="AM7" s="5">
        <v>2375000</v>
      </c>
      <c r="AN7" s="4" t="s">
        <v>63</v>
      </c>
      <c r="AO7" s="4" t="s">
        <v>63</v>
      </c>
      <c r="AP7" s="4" t="s">
        <v>63</v>
      </c>
      <c r="AQ7" s="4" t="s">
        <v>63</v>
      </c>
      <c r="AR7" s="4" t="s">
        <v>57</v>
      </c>
      <c r="AS7" s="4" t="s">
        <v>63</v>
      </c>
      <c r="AT7" s="4" t="s">
        <v>57</v>
      </c>
      <c r="AU7" s="4" t="s">
        <v>63</v>
      </c>
      <c r="AV7" s="4" t="s">
        <v>63</v>
      </c>
      <c r="AW7" s="4" t="s">
        <v>63</v>
      </c>
      <c r="AX7" s="6">
        <v>155603.45000000001</v>
      </c>
      <c r="AY7" s="4">
        <v>15</v>
      </c>
    </row>
    <row r="8" spans="1:51" ht="24" x14ac:dyDescent="0.3">
      <c r="A8" s="3" t="s">
        <v>109</v>
      </c>
      <c r="B8" s="3" t="s">
        <v>110</v>
      </c>
      <c r="C8" s="3" t="s">
        <v>53</v>
      </c>
      <c r="D8" s="3" t="s">
        <v>111</v>
      </c>
      <c r="E8" s="4" t="s">
        <v>78</v>
      </c>
      <c r="F8" s="3" t="s">
        <v>112</v>
      </c>
      <c r="G8" s="4" t="s">
        <v>57</v>
      </c>
      <c r="H8" s="3" t="s">
        <v>113</v>
      </c>
      <c r="I8" s="3" t="s">
        <v>97</v>
      </c>
      <c r="J8" s="3" t="s">
        <v>98</v>
      </c>
      <c r="K8" s="3" t="s">
        <v>60</v>
      </c>
      <c r="L8" s="4" t="s">
        <v>61</v>
      </c>
      <c r="M8" s="4"/>
      <c r="N8" s="4" t="s">
        <v>57</v>
      </c>
      <c r="O8" s="4" t="s">
        <v>63</v>
      </c>
      <c r="P8" s="3">
        <v>26.125596999999999</v>
      </c>
      <c r="Q8" s="3">
        <v>-80.151781</v>
      </c>
      <c r="R8" s="3"/>
      <c r="S8" s="4" t="s">
        <v>63</v>
      </c>
      <c r="T8" s="4" t="s">
        <v>63</v>
      </c>
      <c r="U8" s="3" t="s">
        <v>63</v>
      </c>
      <c r="V8" s="3" t="s">
        <v>82</v>
      </c>
      <c r="W8" s="3">
        <v>0.45</v>
      </c>
      <c r="X8" s="3"/>
      <c r="Y8" s="3"/>
      <c r="Z8" s="3">
        <v>0.21</v>
      </c>
      <c r="AA8" s="3">
        <v>0.13</v>
      </c>
      <c r="AB8" s="3">
        <v>0.27</v>
      </c>
      <c r="AC8" s="3"/>
      <c r="AD8" s="3" t="s">
        <v>63</v>
      </c>
      <c r="AE8" s="3" t="s">
        <v>63</v>
      </c>
      <c r="AF8" s="4" t="s">
        <v>63</v>
      </c>
      <c r="AG8" s="3">
        <f t="shared" si="0"/>
        <v>100</v>
      </c>
      <c r="AH8" s="4">
        <v>0</v>
      </c>
      <c r="AI8" s="4">
        <v>100</v>
      </c>
      <c r="AJ8" s="3" t="s">
        <v>65</v>
      </c>
      <c r="AK8" s="4">
        <v>100</v>
      </c>
      <c r="AL8" s="4">
        <v>1</v>
      </c>
      <c r="AM8" s="5">
        <v>2882000</v>
      </c>
      <c r="AN8" s="4" t="s">
        <v>63</v>
      </c>
      <c r="AO8" s="4" t="s">
        <v>63</v>
      </c>
      <c r="AP8" s="4" t="s">
        <v>63</v>
      </c>
      <c r="AQ8" s="4" t="s">
        <v>57</v>
      </c>
      <c r="AR8" s="4" t="s">
        <v>63</v>
      </c>
      <c r="AS8" s="4" t="s">
        <v>63</v>
      </c>
      <c r="AT8" s="4" t="s">
        <v>57</v>
      </c>
      <c r="AU8" s="4" t="s">
        <v>63</v>
      </c>
      <c r="AV8" s="4" t="s">
        <v>63</v>
      </c>
      <c r="AW8" s="4" t="s">
        <v>63</v>
      </c>
      <c r="AX8" s="6">
        <v>148941.76000000001</v>
      </c>
      <c r="AY8" s="4">
        <v>26</v>
      </c>
    </row>
    <row r="9" spans="1:51" ht="36" x14ac:dyDescent="0.3">
      <c r="A9" s="3" t="s">
        <v>114</v>
      </c>
      <c r="B9" s="3" t="s">
        <v>115</v>
      </c>
      <c r="C9" s="3" t="s">
        <v>53</v>
      </c>
      <c r="D9" s="3" t="s">
        <v>116</v>
      </c>
      <c r="E9" s="4" t="s">
        <v>78</v>
      </c>
      <c r="F9" s="3" t="s">
        <v>117</v>
      </c>
      <c r="G9" s="4" t="s">
        <v>57</v>
      </c>
      <c r="H9" s="3" t="s">
        <v>118</v>
      </c>
      <c r="I9" s="3" t="s">
        <v>97</v>
      </c>
      <c r="J9" s="3" t="s">
        <v>98</v>
      </c>
      <c r="K9" s="3" t="s">
        <v>60</v>
      </c>
      <c r="L9" s="4" t="s">
        <v>119</v>
      </c>
      <c r="M9" s="4"/>
      <c r="N9" s="4" t="s">
        <v>57</v>
      </c>
      <c r="O9" s="4" t="s">
        <v>57</v>
      </c>
      <c r="P9" s="3">
        <v>26.251289</v>
      </c>
      <c r="Q9" s="3">
        <v>-80.131050000000002</v>
      </c>
      <c r="R9" s="3" t="s">
        <v>120</v>
      </c>
      <c r="S9" s="4" t="s">
        <v>57</v>
      </c>
      <c r="T9" s="4" t="s">
        <v>63</v>
      </c>
      <c r="U9" s="3" t="s">
        <v>63</v>
      </c>
      <c r="V9" s="3" t="s">
        <v>121</v>
      </c>
      <c r="W9" s="3"/>
      <c r="X9" s="3"/>
      <c r="Y9" s="3"/>
      <c r="Z9" s="3">
        <v>2</v>
      </c>
      <c r="AA9" s="3">
        <v>0.35</v>
      </c>
      <c r="AB9" s="3">
        <v>1.38</v>
      </c>
      <c r="AC9" s="3"/>
      <c r="AD9" s="3" t="s">
        <v>63</v>
      </c>
      <c r="AE9" s="3" t="s">
        <v>63</v>
      </c>
      <c r="AF9" s="4" t="s">
        <v>63</v>
      </c>
      <c r="AG9" s="3">
        <f t="shared" si="0"/>
        <v>102</v>
      </c>
      <c r="AH9" s="4">
        <v>0</v>
      </c>
      <c r="AI9" s="4">
        <v>102</v>
      </c>
      <c r="AJ9" s="3" t="s">
        <v>83</v>
      </c>
      <c r="AK9" s="4">
        <v>100</v>
      </c>
      <c r="AL9" s="4">
        <v>51</v>
      </c>
      <c r="AM9" s="5">
        <v>2608680</v>
      </c>
      <c r="AN9" s="4" t="s">
        <v>63</v>
      </c>
      <c r="AO9" s="4" t="s">
        <v>63</v>
      </c>
      <c r="AP9" s="4" t="s">
        <v>63</v>
      </c>
      <c r="AQ9" s="4" t="s">
        <v>57</v>
      </c>
      <c r="AR9" s="4" t="s">
        <v>63</v>
      </c>
      <c r="AS9" s="4" t="s">
        <v>63</v>
      </c>
      <c r="AT9" s="4" t="s">
        <v>57</v>
      </c>
      <c r="AU9" s="4" t="s">
        <v>57</v>
      </c>
      <c r="AV9" s="4" t="s">
        <v>63</v>
      </c>
      <c r="AW9" s="4" t="s">
        <v>63</v>
      </c>
      <c r="AX9" s="6">
        <v>151999.09</v>
      </c>
      <c r="AY9" s="4">
        <v>25</v>
      </c>
    </row>
    <row r="10" spans="1:51" ht="36" x14ac:dyDescent="0.3">
      <c r="A10" s="3" t="s">
        <v>122</v>
      </c>
      <c r="B10" s="3" t="s">
        <v>123</v>
      </c>
      <c r="C10" s="3" t="s">
        <v>53</v>
      </c>
      <c r="D10" s="3" t="s">
        <v>124</v>
      </c>
      <c r="E10" s="4" t="s">
        <v>55</v>
      </c>
      <c r="F10" s="3" t="s">
        <v>125</v>
      </c>
      <c r="G10" s="4" t="s">
        <v>63</v>
      </c>
      <c r="H10" s="3" t="s">
        <v>126</v>
      </c>
      <c r="I10" s="3" t="s">
        <v>127</v>
      </c>
      <c r="J10" s="3"/>
      <c r="K10" s="3" t="s">
        <v>60</v>
      </c>
      <c r="L10" s="4" t="s">
        <v>61</v>
      </c>
      <c r="M10" s="4"/>
      <c r="N10" s="4" t="s">
        <v>57</v>
      </c>
      <c r="O10" s="4" t="s">
        <v>63</v>
      </c>
      <c r="P10" s="3" t="s">
        <v>128</v>
      </c>
      <c r="Q10" s="3" t="s">
        <v>129</v>
      </c>
      <c r="R10" s="3" t="s">
        <v>130</v>
      </c>
      <c r="S10" s="4" t="s">
        <v>63</v>
      </c>
      <c r="T10" s="4" t="s">
        <v>63</v>
      </c>
      <c r="U10" s="3" t="s">
        <v>63</v>
      </c>
      <c r="V10" s="3" t="s">
        <v>131</v>
      </c>
      <c r="W10" s="3">
        <v>0.33</v>
      </c>
      <c r="X10" s="3">
        <v>0.32</v>
      </c>
      <c r="Y10" s="3">
        <v>1.66</v>
      </c>
      <c r="Z10" s="3">
        <v>0.32</v>
      </c>
      <c r="AA10" s="3">
        <v>0.38</v>
      </c>
      <c r="AB10" s="3">
        <v>0.38</v>
      </c>
      <c r="AC10" s="3">
        <v>0.73</v>
      </c>
      <c r="AD10" s="3" t="s">
        <v>57</v>
      </c>
      <c r="AE10" s="3"/>
      <c r="AF10" s="4" t="s">
        <v>63</v>
      </c>
      <c r="AG10" s="3">
        <f t="shared" si="0"/>
        <v>125</v>
      </c>
      <c r="AH10" s="4">
        <v>0</v>
      </c>
      <c r="AI10" s="4">
        <v>125</v>
      </c>
      <c r="AJ10" s="3" t="s">
        <v>65</v>
      </c>
      <c r="AK10" s="4">
        <v>75.2</v>
      </c>
      <c r="AL10" s="4">
        <v>1</v>
      </c>
      <c r="AM10" s="8">
        <v>2882000</v>
      </c>
      <c r="AN10" s="4" t="s">
        <v>63</v>
      </c>
      <c r="AO10" s="4" t="s">
        <v>57</v>
      </c>
      <c r="AP10" s="4" t="s">
        <v>63</v>
      </c>
      <c r="AQ10" s="4" t="s">
        <v>57</v>
      </c>
      <c r="AR10" s="4" t="s">
        <v>63</v>
      </c>
      <c r="AS10" s="4" t="s">
        <v>57</v>
      </c>
      <c r="AT10" s="4" t="s">
        <v>57</v>
      </c>
      <c r="AU10" s="4" t="s">
        <v>63</v>
      </c>
      <c r="AV10" s="4" t="s">
        <v>57</v>
      </c>
      <c r="AW10" s="4" t="s">
        <v>63</v>
      </c>
      <c r="AX10" s="6">
        <v>158448.68</v>
      </c>
      <c r="AY10" s="4">
        <v>14</v>
      </c>
    </row>
    <row r="11" spans="1:51" ht="24" x14ac:dyDescent="0.3">
      <c r="A11" s="3" t="s">
        <v>132</v>
      </c>
      <c r="B11" s="3" t="s">
        <v>133</v>
      </c>
      <c r="C11" s="3" t="s">
        <v>86</v>
      </c>
      <c r="D11" s="3" t="s">
        <v>134</v>
      </c>
      <c r="E11" s="4" t="s">
        <v>55</v>
      </c>
      <c r="F11" s="3" t="s">
        <v>135</v>
      </c>
      <c r="G11" s="4" t="s">
        <v>63</v>
      </c>
      <c r="H11" s="3" t="s">
        <v>136</v>
      </c>
      <c r="I11" s="3" t="s">
        <v>137</v>
      </c>
      <c r="J11" s="3" t="s">
        <v>138</v>
      </c>
      <c r="K11" s="3" t="s">
        <v>60</v>
      </c>
      <c r="L11" s="4" t="s">
        <v>61</v>
      </c>
      <c r="M11" s="4"/>
      <c r="N11" s="4" t="s">
        <v>57</v>
      </c>
      <c r="O11" s="4" t="s">
        <v>63</v>
      </c>
      <c r="P11" s="3">
        <v>27.963284000000002</v>
      </c>
      <c r="Q11" s="3">
        <v>-82.798156000000006</v>
      </c>
      <c r="R11" s="3"/>
      <c r="S11" s="4" t="s">
        <v>63</v>
      </c>
      <c r="T11" s="4" t="s">
        <v>63</v>
      </c>
      <c r="U11" s="3" t="s">
        <v>73</v>
      </c>
      <c r="V11" s="3" t="s">
        <v>82</v>
      </c>
      <c r="W11" s="3"/>
      <c r="X11" s="3"/>
      <c r="Y11" s="3"/>
      <c r="Z11" s="3"/>
      <c r="AA11" s="3"/>
      <c r="AB11" s="3"/>
      <c r="AC11" s="3"/>
      <c r="AD11" s="3" t="s">
        <v>57</v>
      </c>
      <c r="AE11" s="3" t="s">
        <v>73</v>
      </c>
      <c r="AF11" s="4" t="s">
        <v>63</v>
      </c>
      <c r="AG11" s="3">
        <f t="shared" si="0"/>
        <v>81</v>
      </c>
      <c r="AH11" s="4">
        <v>0</v>
      </c>
      <c r="AI11" s="4">
        <v>81</v>
      </c>
      <c r="AJ11" s="3" t="s">
        <v>65</v>
      </c>
      <c r="AK11" s="4">
        <v>100</v>
      </c>
      <c r="AL11" s="4">
        <v>1</v>
      </c>
      <c r="AM11" s="5">
        <v>1868000</v>
      </c>
      <c r="AN11" s="4" t="s">
        <v>63</v>
      </c>
      <c r="AO11" s="4" t="s">
        <v>63</v>
      </c>
      <c r="AP11" s="4" t="s">
        <v>63</v>
      </c>
      <c r="AQ11" s="4" t="s">
        <v>57</v>
      </c>
      <c r="AR11" s="4" t="s">
        <v>63</v>
      </c>
      <c r="AS11" s="4" t="s">
        <v>57</v>
      </c>
      <c r="AT11" s="4" t="s">
        <v>57</v>
      </c>
      <c r="AU11" s="4" t="s">
        <v>63</v>
      </c>
      <c r="AV11" s="4" t="s">
        <v>57</v>
      </c>
      <c r="AW11" s="4" t="s">
        <v>63</v>
      </c>
      <c r="AX11" s="6">
        <v>140215.31</v>
      </c>
      <c r="AY11" s="4">
        <v>24</v>
      </c>
    </row>
    <row r="12" spans="1:51" ht="24" x14ac:dyDescent="0.3">
      <c r="A12" s="3" t="s">
        <v>139</v>
      </c>
      <c r="B12" s="3" t="s">
        <v>140</v>
      </c>
      <c r="C12" s="3" t="s">
        <v>102</v>
      </c>
      <c r="D12" s="3" t="s">
        <v>141</v>
      </c>
      <c r="E12" s="4" t="s">
        <v>55</v>
      </c>
      <c r="F12" s="3" t="s">
        <v>142</v>
      </c>
      <c r="G12" s="4" t="s">
        <v>63</v>
      </c>
      <c r="H12" s="3" t="s">
        <v>143</v>
      </c>
      <c r="I12" s="3" t="s">
        <v>144</v>
      </c>
      <c r="J12" s="3" t="s">
        <v>145</v>
      </c>
      <c r="K12" s="3" t="s">
        <v>60</v>
      </c>
      <c r="L12" s="4" t="s">
        <v>91</v>
      </c>
      <c r="M12" s="4"/>
      <c r="N12" s="4" t="s">
        <v>63</v>
      </c>
      <c r="O12" s="4" t="s">
        <v>63</v>
      </c>
      <c r="P12" s="3">
        <v>28.536238999999998</v>
      </c>
      <c r="Q12" s="3">
        <v>-81.459660999999997</v>
      </c>
      <c r="R12" s="3"/>
      <c r="S12" s="4" t="s">
        <v>63</v>
      </c>
      <c r="T12" s="4" t="s">
        <v>63</v>
      </c>
      <c r="U12" s="3" t="s">
        <v>73</v>
      </c>
      <c r="V12" s="3" t="s">
        <v>82</v>
      </c>
      <c r="W12" s="3"/>
      <c r="X12" s="3"/>
      <c r="Y12" s="3"/>
      <c r="Z12" s="3"/>
      <c r="AA12" s="3"/>
      <c r="AB12" s="3"/>
      <c r="AC12" s="3"/>
      <c r="AD12" s="3" t="s">
        <v>57</v>
      </c>
      <c r="AE12" s="3"/>
      <c r="AF12" s="4" t="s">
        <v>63</v>
      </c>
      <c r="AG12" s="3">
        <f t="shared" si="0"/>
        <v>144</v>
      </c>
      <c r="AH12" s="4">
        <v>0</v>
      </c>
      <c r="AI12" s="4">
        <v>144</v>
      </c>
      <c r="AJ12" s="3" t="s">
        <v>83</v>
      </c>
      <c r="AK12" s="4">
        <v>80</v>
      </c>
      <c r="AL12" s="4">
        <v>6</v>
      </c>
      <c r="AM12" s="5">
        <v>2375000</v>
      </c>
      <c r="AN12" s="4" t="s">
        <v>63</v>
      </c>
      <c r="AO12" s="4" t="s">
        <v>57</v>
      </c>
      <c r="AP12" s="4" t="s">
        <v>63</v>
      </c>
      <c r="AQ12" s="4" t="s">
        <v>63</v>
      </c>
      <c r="AR12" s="4" t="s">
        <v>63</v>
      </c>
      <c r="AS12" s="4" t="s">
        <v>57</v>
      </c>
      <c r="AT12" s="4" t="s">
        <v>57</v>
      </c>
      <c r="AU12" s="4" t="s">
        <v>63</v>
      </c>
      <c r="AV12" s="4" t="s">
        <v>57</v>
      </c>
      <c r="AW12" s="4" t="s">
        <v>63</v>
      </c>
      <c r="AX12" s="6">
        <v>173285.66</v>
      </c>
      <c r="AY12" s="4">
        <v>20</v>
      </c>
    </row>
    <row r="13" spans="1:51" ht="24" x14ac:dyDescent="0.3">
      <c r="A13" s="3" t="s">
        <v>146</v>
      </c>
      <c r="B13" s="3" t="s">
        <v>147</v>
      </c>
      <c r="C13" s="3" t="s">
        <v>148</v>
      </c>
      <c r="D13" s="3" t="s">
        <v>149</v>
      </c>
      <c r="E13" s="4" t="s">
        <v>55</v>
      </c>
      <c r="F13" s="3" t="s">
        <v>150</v>
      </c>
      <c r="G13" s="4" t="s">
        <v>57</v>
      </c>
      <c r="H13" s="3" t="s">
        <v>151</v>
      </c>
      <c r="I13" s="3" t="s">
        <v>152</v>
      </c>
      <c r="J13" s="3"/>
      <c r="K13" s="3" t="s">
        <v>60</v>
      </c>
      <c r="L13" s="4" t="s">
        <v>153</v>
      </c>
      <c r="M13" s="4"/>
      <c r="N13" s="4" t="s">
        <v>57</v>
      </c>
      <c r="O13" s="4" t="s">
        <v>63</v>
      </c>
      <c r="P13" s="3" t="s">
        <v>154</v>
      </c>
      <c r="Q13" s="3" t="s">
        <v>155</v>
      </c>
      <c r="R13" s="3"/>
      <c r="S13" s="4" t="s">
        <v>63</v>
      </c>
      <c r="T13" s="4" t="s">
        <v>63</v>
      </c>
      <c r="U13" s="3" t="s">
        <v>73</v>
      </c>
      <c r="V13" s="3" t="s">
        <v>82</v>
      </c>
      <c r="W13" s="3"/>
      <c r="X13" s="3"/>
      <c r="Y13" s="3">
        <v>0.56000000000000005</v>
      </c>
      <c r="Z13" s="3">
        <v>1</v>
      </c>
      <c r="AA13" s="3"/>
      <c r="AB13" s="3">
        <v>0.68</v>
      </c>
      <c r="AC13" s="3">
        <v>0.55000000000000004</v>
      </c>
      <c r="AD13" s="3" t="s">
        <v>63</v>
      </c>
      <c r="AE13" s="3" t="s">
        <v>63</v>
      </c>
      <c r="AF13" s="4" t="s">
        <v>63</v>
      </c>
      <c r="AG13" s="3">
        <f t="shared" si="0"/>
        <v>54</v>
      </c>
      <c r="AH13" s="4">
        <v>0</v>
      </c>
      <c r="AI13" s="4">
        <v>54</v>
      </c>
      <c r="AJ13" s="3" t="s">
        <v>65</v>
      </c>
      <c r="AK13" s="4">
        <v>100</v>
      </c>
      <c r="AL13" s="4">
        <v>9</v>
      </c>
      <c r="AM13" s="5">
        <v>1177774</v>
      </c>
      <c r="AN13" s="4" t="s">
        <v>63</v>
      </c>
      <c r="AO13" s="4" t="s">
        <v>57</v>
      </c>
      <c r="AP13" s="4" t="s">
        <v>63</v>
      </c>
      <c r="AQ13" s="4" t="s">
        <v>57</v>
      </c>
      <c r="AR13" s="4" t="s">
        <v>63</v>
      </c>
      <c r="AS13" s="4" t="s">
        <v>63</v>
      </c>
      <c r="AT13" s="4" t="s">
        <v>57</v>
      </c>
      <c r="AU13" s="4" t="s">
        <v>57</v>
      </c>
      <c r="AV13" s="4" t="s">
        <v>63</v>
      </c>
      <c r="AW13" s="4" t="s">
        <v>57</v>
      </c>
      <c r="AX13" s="6">
        <v>152499.92000000001</v>
      </c>
      <c r="AY13" s="4">
        <v>9</v>
      </c>
    </row>
    <row r="14" spans="1:51" ht="84" x14ac:dyDescent="0.3">
      <c r="A14" s="3" t="s">
        <v>156</v>
      </c>
      <c r="B14" s="3" t="s">
        <v>157</v>
      </c>
      <c r="C14" s="3" t="s">
        <v>53</v>
      </c>
      <c r="D14" s="3" t="s">
        <v>158</v>
      </c>
      <c r="E14" s="4" t="s">
        <v>55</v>
      </c>
      <c r="F14" s="3" t="s">
        <v>159</v>
      </c>
      <c r="G14" s="4" t="s">
        <v>57</v>
      </c>
      <c r="H14" s="3" t="s">
        <v>160</v>
      </c>
      <c r="I14" s="3" t="s">
        <v>161</v>
      </c>
      <c r="J14" s="3" t="s">
        <v>162</v>
      </c>
      <c r="K14" s="3" t="s">
        <v>60</v>
      </c>
      <c r="L14" s="4" t="s">
        <v>119</v>
      </c>
      <c r="M14" s="4"/>
      <c r="N14" s="4" t="s">
        <v>57</v>
      </c>
      <c r="O14" s="4" t="s">
        <v>57</v>
      </c>
      <c r="P14" s="3">
        <v>26.133785</v>
      </c>
      <c r="Q14" s="3">
        <v>-80.157093000000003</v>
      </c>
      <c r="R14" s="3" t="s">
        <v>163</v>
      </c>
      <c r="S14" s="4" t="s">
        <v>63</v>
      </c>
      <c r="T14" s="4" t="s">
        <v>63</v>
      </c>
      <c r="U14" s="3" t="s">
        <v>73</v>
      </c>
      <c r="V14" s="3" t="s">
        <v>164</v>
      </c>
      <c r="W14" s="3"/>
      <c r="X14" s="3"/>
      <c r="Y14" s="3"/>
      <c r="Z14" s="3">
        <v>0.33</v>
      </c>
      <c r="AA14" s="3">
        <v>0.77</v>
      </c>
      <c r="AB14" s="3"/>
      <c r="AC14" s="3">
        <v>0.22</v>
      </c>
      <c r="AD14" s="3" t="s">
        <v>63</v>
      </c>
      <c r="AE14" s="3" t="s">
        <v>63</v>
      </c>
      <c r="AF14" s="4" t="s">
        <v>63</v>
      </c>
      <c r="AG14" s="3">
        <f t="shared" si="0"/>
        <v>114</v>
      </c>
      <c r="AH14" s="4">
        <v>0</v>
      </c>
      <c r="AI14" s="4">
        <v>114</v>
      </c>
      <c r="AJ14" s="3" t="s">
        <v>83</v>
      </c>
      <c r="AK14" s="4">
        <v>100</v>
      </c>
      <c r="AL14" s="4">
        <v>5</v>
      </c>
      <c r="AM14" s="5">
        <v>2882000</v>
      </c>
      <c r="AN14" s="4" t="s">
        <v>63</v>
      </c>
      <c r="AO14" s="4" t="s">
        <v>63</v>
      </c>
      <c r="AP14" s="4" t="s">
        <v>63</v>
      </c>
      <c r="AQ14" s="4" t="s">
        <v>57</v>
      </c>
      <c r="AR14" s="4" t="s">
        <v>63</v>
      </c>
      <c r="AS14" s="4" t="s">
        <v>63</v>
      </c>
      <c r="AT14" s="4" t="s">
        <v>57</v>
      </c>
      <c r="AU14" s="4" t="s">
        <v>57</v>
      </c>
      <c r="AV14" s="4" t="s">
        <v>63</v>
      </c>
      <c r="AW14" s="4" t="s">
        <v>63</v>
      </c>
      <c r="AX14" s="6">
        <v>150248.26999999999</v>
      </c>
      <c r="AY14" s="4">
        <v>12</v>
      </c>
    </row>
    <row r="15" spans="1:51" ht="24" x14ac:dyDescent="0.3">
      <c r="A15" s="3" t="s">
        <v>165</v>
      </c>
      <c r="B15" s="3" t="s">
        <v>166</v>
      </c>
      <c r="C15" s="3" t="s">
        <v>53</v>
      </c>
      <c r="D15" s="3" t="s">
        <v>167</v>
      </c>
      <c r="E15" s="4" t="s">
        <v>78</v>
      </c>
      <c r="F15" s="3" t="s">
        <v>168</v>
      </c>
      <c r="G15" s="4" t="s">
        <v>57</v>
      </c>
      <c r="H15" s="3" t="s">
        <v>169</v>
      </c>
      <c r="I15" s="3" t="s">
        <v>161</v>
      </c>
      <c r="J15" s="3" t="s">
        <v>162</v>
      </c>
      <c r="K15" s="3" t="s">
        <v>60</v>
      </c>
      <c r="L15" s="4" t="s">
        <v>81</v>
      </c>
      <c r="M15" s="4" t="s">
        <v>57</v>
      </c>
      <c r="N15" s="4" t="s">
        <v>57</v>
      </c>
      <c r="O15" s="4" t="s">
        <v>63</v>
      </c>
      <c r="P15" s="3">
        <v>25.977774</v>
      </c>
      <c r="Q15" s="3">
        <v>-80.368593000000004</v>
      </c>
      <c r="R15" s="3"/>
      <c r="S15" s="4" t="s">
        <v>63</v>
      </c>
      <c r="T15" s="4" t="s">
        <v>63</v>
      </c>
      <c r="U15" s="3" t="s">
        <v>63</v>
      </c>
      <c r="V15" s="3" t="s">
        <v>170</v>
      </c>
      <c r="W15" s="3"/>
      <c r="X15" s="3"/>
      <c r="Y15" s="3"/>
      <c r="Z15" s="3">
        <v>0.25</v>
      </c>
      <c r="AA15" s="3">
        <v>0.9</v>
      </c>
      <c r="AB15" s="3">
        <v>0.25</v>
      </c>
      <c r="AC15" s="3"/>
      <c r="AD15" s="3" t="s">
        <v>63</v>
      </c>
      <c r="AE15" s="3" t="s">
        <v>63</v>
      </c>
      <c r="AF15" s="4" t="s">
        <v>63</v>
      </c>
      <c r="AG15" s="3">
        <f t="shared" si="0"/>
        <v>113</v>
      </c>
      <c r="AH15" s="4">
        <v>0</v>
      </c>
      <c r="AI15" s="4">
        <v>113</v>
      </c>
      <c r="AJ15" s="3" t="s">
        <v>65</v>
      </c>
      <c r="AK15" s="4">
        <v>100</v>
      </c>
      <c r="AL15" s="4">
        <v>1</v>
      </c>
      <c r="AM15" s="5">
        <v>2882000</v>
      </c>
      <c r="AN15" s="4" t="s">
        <v>63</v>
      </c>
      <c r="AO15" s="4" t="s">
        <v>57</v>
      </c>
      <c r="AP15" s="4" t="s">
        <v>63</v>
      </c>
      <c r="AQ15" s="4" t="s">
        <v>63</v>
      </c>
      <c r="AR15" s="4" t="s">
        <v>57</v>
      </c>
      <c r="AS15" s="4" t="s">
        <v>63</v>
      </c>
      <c r="AT15" s="4" t="s">
        <v>57</v>
      </c>
      <c r="AU15" s="4" t="s">
        <v>63</v>
      </c>
      <c r="AV15" s="4" t="s">
        <v>63</v>
      </c>
      <c r="AW15" s="4" t="s">
        <v>63</v>
      </c>
      <c r="AX15" s="6">
        <v>138397.21</v>
      </c>
      <c r="AY15" s="4">
        <v>5</v>
      </c>
    </row>
    <row r="16" spans="1:51" ht="36" x14ac:dyDescent="0.3">
      <c r="A16" s="3" t="s">
        <v>171</v>
      </c>
      <c r="B16" s="3" t="s">
        <v>172</v>
      </c>
      <c r="C16" s="3" t="s">
        <v>53</v>
      </c>
      <c r="D16" s="3" t="s">
        <v>173</v>
      </c>
      <c r="E16" s="4" t="s">
        <v>55</v>
      </c>
      <c r="F16" s="3" t="s">
        <v>174</v>
      </c>
      <c r="G16" s="4" t="s">
        <v>57</v>
      </c>
      <c r="H16" s="3" t="s">
        <v>175</v>
      </c>
      <c r="I16" s="3" t="s">
        <v>176</v>
      </c>
      <c r="J16" s="3" t="s">
        <v>162</v>
      </c>
      <c r="K16" s="3" t="s">
        <v>60</v>
      </c>
      <c r="L16" s="4" t="s">
        <v>81</v>
      </c>
      <c r="M16" s="4" t="s">
        <v>57</v>
      </c>
      <c r="N16" s="4" t="s">
        <v>57</v>
      </c>
      <c r="O16" s="4" t="s">
        <v>63</v>
      </c>
      <c r="P16" s="3">
        <v>26.051822999999999</v>
      </c>
      <c r="Q16" s="3">
        <v>-80.149934999999999</v>
      </c>
      <c r="R16" s="3"/>
      <c r="S16" s="4" t="s">
        <v>63</v>
      </c>
      <c r="T16" s="4" t="s">
        <v>63</v>
      </c>
      <c r="U16" s="3" t="s">
        <v>73</v>
      </c>
      <c r="V16" s="3" t="s">
        <v>177</v>
      </c>
      <c r="W16" s="3"/>
      <c r="X16" s="3"/>
      <c r="Y16" s="3"/>
      <c r="Z16" s="3">
        <v>0.21</v>
      </c>
      <c r="AA16" s="3">
        <v>0.42</v>
      </c>
      <c r="AB16" s="3">
        <v>0.46</v>
      </c>
      <c r="AC16" s="3"/>
      <c r="AD16" s="3" t="s">
        <v>57</v>
      </c>
      <c r="AE16" s="3" t="s">
        <v>73</v>
      </c>
      <c r="AF16" s="4" t="s">
        <v>57</v>
      </c>
      <c r="AG16" s="3">
        <f t="shared" si="0"/>
        <v>75</v>
      </c>
      <c r="AH16" s="4">
        <v>0</v>
      </c>
      <c r="AI16" s="4">
        <v>75</v>
      </c>
      <c r="AJ16" s="3" t="s">
        <v>65</v>
      </c>
      <c r="AK16" s="4">
        <v>100</v>
      </c>
      <c r="AL16" s="4">
        <v>1</v>
      </c>
      <c r="AM16" s="5">
        <v>1945000</v>
      </c>
      <c r="AN16" s="4" t="s">
        <v>57</v>
      </c>
      <c r="AO16" s="4" t="s">
        <v>63</v>
      </c>
      <c r="AP16" s="4" t="s">
        <v>63</v>
      </c>
      <c r="AQ16" s="4" t="s">
        <v>57</v>
      </c>
      <c r="AR16" s="4" t="s">
        <v>63</v>
      </c>
      <c r="AS16" s="4" t="s">
        <v>57</v>
      </c>
      <c r="AT16" s="4" t="s">
        <v>57</v>
      </c>
      <c r="AU16" s="4" t="s">
        <v>57</v>
      </c>
      <c r="AV16" s="4" t="s">
        <v>57</v>
      </c>
      <c r="AW16" s="4" t="s">
        <v>63</v>
      </c>
      <c r="AX16" s="6">
        <v>129466.67</v>
      </c>
      <c r="AY16" s="4">
        <v>10</v>
      </c>
    </row>
    <row r="17" spans="1:51" ht="24" x14ac:dyDescent="0.3">
      <c r="A17" s="3" t="s">
        <v>178</v>
      </c>
      <c r="B17" s="3" t="s">
        <v>179</v>
      </c>
      <c r="C17" s="3" t="s">
        <v>53</v>
      </c>
      <c r="D17" s="3" t="s">
        <v>180</v>
      </c>
      <c r="E17" s="4" t="s">
        <v>55</v>
      </c>
      <c r="F17" s="3" t="s">
        <v>181</v>
      </c>
      <c r="G17" s="4" t="s">
        <v>57</v>
      </c>
      <c r="H17" s="3" t="s">
        <v>182</v>
      </c>
      <c r="I17" s="3" t="s">
        <v>97</v>
      </c>
      <c r="J17" s="3" t="s">
        <v>98</v>
      </c>
      <c r="K17" s="3" t="s">
        <v>60</v>
      </c>
      <c r="L17" s="4" t="s">
        <v>81</v>
      </c>
      <c r="M17" s="4" t="s">
        <v>57</v>
      </c>
      <c r="N17" s="4" t="s">
        <v>57</v>
      </c>
      <c r="O17" s="4" t="s">
        <v>63</v>
      </c>
      <c r="P17" s="3">
        <v>25.996068999999999</v>
      </c>
      <c r="Q17" s="3">
        <v>-80.221407999999997</v>
      </c>
      <c r="R17" s="3"/>
      <c r="S17" s="4" t="s">
        <v>63</v>
      </c>
      <c r="T17" s="4" t="s">
        <v>63</v>
      </c>
      <c r="U17" s="3" t="s">
        <v>73</v>
      </c>
      <c r="V17" s="3">
        <v>7.0000000000000007E-2</v>
      </c>
      <c r="W17" s="3"/>
      <c r="X17" s="3"/>
      <c r="Y17" s="3"/>
      <c r="Z17" s="3">
        <v>0.08</v>
      </c>
      <c r="AA17" s="3"/>
      <c r="AB17" s="3">
        <v>0.93</v>
      </c>
      <c r="AC17" s="3">
        <v>0.39</v>
      </c>
      <c r="AD17" s="3" t="s">
        <v>63</v>
      </c>
      <c r="AE17" s="3" t="s">
        <v>63</v>
      </c>
      <c r="AF17" s="4" t="s">
        <v>63</v>
      </c>
      <c r="AG17" s="3">
        <f t="shared" si="0"/>
        <v>80</v>
      </c>
      <c r="AH17" s="4">
        <v>0</v>
      </c>
      <c r="AI17" s="4">
        <v>80</v>
      </c>
      <c r="AJ17" s="3" t="s">
        <v>65</v>
      </c>
      <c r="AK17" s="4">
        <v>95</v>
      </c>
      <c r="AL17" s="4">
        <v>1</v>
      </c>
      <c r="AM17" s="5">
        <v>1935308</v>
      </c>
      <c r="AN17" s="4" t="s">
        <v>63</v>
      </c>
      <c r="AO17" s="4" t="s">
        <v>63</v>
      </c>
      <c r="AP17" s="4" t="s">
        <v>63</v>
      </c>
      <c r="AQ17" s="4" t="s">
        <v>63</v>
      </c>
      <c r="AR17" s="4" t="s">
        <v>63</v>
      </c>
      <c r="AS17" s="4" t="s">
        <v>63</v>
      </c>
      <c r="AT17" s="4" t="s">
        <v>57</v>
      </c>
      <c r="AU17" s="4" t="s">
        <v>63</v>
      </c>
      <c r="AV17" s="4" t="s">
        <v>63</v>
      </c>
      <c r="AW17" s="4" t="s">
        <v>63</v>
      </c>
      <c r="AX17" s="6">
        <v>151999.09</v>
      </c>
      <c r="AY17" s="4">
        <v>8</v>
      </c>
    </row>
    <row r="18" spans="1:51" ht="24" x14ac:dyDescent="0.3">
      <c r="A18" s="3" t="s">
        <v>183</v>
      </c>
      <c r="B18" s="3" t="s">
        <v>184</v>
      </c>
      <c r="C18" s="3" t="s">
        <v>185</v>
      </c>
      <c r="D18" s="3" t="s">
        <v>186</v>
      </c>
      <c r="E18" s="4" t="s">
        <v>78</v>
      </c>
      <c r="F18" s="3" t="s">
        <v>187</v>
      </c>
      <c r="G18" s="4" t="s">
        <v>63</v>
      </c>
      <c r="H18" s="3" t="s">
        <v>188</v>
      </c>
      <c r="I18" s="3" t="s">
        <v>189</v>
      </c>
      <c r="J18" s="3" t="s">
        <v>190</v>
      </c>
      <c r="K18" s="3" t="s">
        <v>60</v>
      </c>
      <c r="L18" s="4" t="s">
        <v>81</v>
      </c>
      <c r="M18" s="4" t="s">
        <v>57</v>
      </c>
      <c r="N18" s="4" t="s">
        <v>57</v>
      </c>
      <c r="O18" s="4" t="s">
        <v>63</v>
      </c>
      <c r="P18" s="3">
        <v>27.994833</v>
      </c>
      <c r="Q18" s="3">
        <v>-82.417749999999998</v>
      </c>
      <c r="R18" s="3"/>
      <c r="S18" s="4" t="s">
        <v>63</v>
      </c>
      <c r="T18" s="4" t="s">
        <v>63</v>
      </c>
      <c r="U18" s="3" t="s">
        <v>63</v>
      </c>
      <c r="V18" s="3" t="s">
        <v>82</v>
      </c>
      <c r="W18" s="3"/>
      <c r="X18" s="3"/>
      <c r="Y18" s="3"/>
      <c r="Z18" s="3"/>
      <c r="AA18" s="3"/>
      <c r="AB18" s="3"/>
      <c r="AC18" s="3"/>
      <c r="AD18" s="3" t="s">
        <v>57</v>
      </c>
      <c r="AE18" s="3"/>
      <c r="AF18" s="4" t="s">
        <v>63</v>
      </c>
      <c r="AG18" s="3">
        <f t="shared" si="0"/>
        <v>102</v>
      </c>
      <c r="AH18" s="4">
        <v>0</v>
      </c>
      <c r="AI18" s="4">
        <v>102</v>
      </c>
      <c r="AJ18" s="3" t="s">
        <v>83</v>
      </c>
      <c r="AK18" s="4">
        <v>100</v>
      </c>
      <c r="AL18" s="4">
        <v>1</v>
      </c>
      <c r="AM18" s="9">
        <v>2180000</v>
      </c>
      <c r="AN18" s="4" t="s">
        <v>63</v>
      </c>
      <c r="AO18" s="4" t="s">
        <v>63</v>
      </c>
      <c r="AP18" s="4" t="s">
        <v>63</v>
      </c>
      <c r="AQ18" s="4" t="s">
        <v>57</v>
      </c>
      <c r="AR18" s="4" t="s">
        <v>63</v>
      </c>
      <c r="AS18" s="4" t="s">
        <v>57</v>
      </c>
      <c r="AT18" s="4" t="s">
        <v>57</v>
      </c>
      <c r="AU18" s="4" t="s">
        <v>63</v>
      </c>
      <c r="AV18" s="4" t="s">
        <v>57</v>
      </c>
      <c r="AW18" s="4" t="s">
        <v>63</v>
      </c>
      <c r="AX18" s="6">
        <v>136442.35</v>
      </c>
      <c r="AY18" s="4">
        <v>2</v>
      </c>
    </row>
    <row r="19" spans="1:51" ht="24" x14ac:dyDescent="0.3">
      <c r="A19" s="3" t="s">
        <v>191</v>
      </c>
      <c r="B19" s="3" t="s">
        <v>192</v>
      </c>
      <c r="C19" s="3" t="s">
        <v>102</v>
      </c>
      <c r="D19" s="3" t="s">
        <v>193</v>
      </c>
      <c r="E19" s="4" t="s">
        <v>78</v>
      </c>
      <c r="F19" s="3" t="s">
        <v>194</v>
      </c>
      <c r="G19" s="4" t="s">
        <v>63</v>
      </c>
      <c r="H19" s="3" t="s">
        <v>188</v>
      </c>
      <c r="I19" s="3" t="s">
        <v>189</v>
      </c>
      <c r="J19" s="3" t="s">
        <v>190</v>
      </c>
      <c r="K19" s="3" t="s">
        <v>60</v>
      </c>
      <c r="L19" s="4" t="s">
        <v>61</v>
      </c>
      <c r="M19" s="4"/>
      <c r="N19" s="4" t="s">
        <v>57</v>
      </c>
      <c r="O19" s="4" t="s">
        <v>63</v>
      </c>
      <c r="P19" s="3">
        <v>28.474167000000001</v>
      </c>
      <c r="Q19" s="3">
        <v>-81.401639000000003</v>
      </c>
      <c r="R19" s="3"/>
      <c r="S19" s="4" t="s">
        <v>63</v>
      </c>
      <c r="T19" s="4" t="s">
        <v>63</v>
      </c>
      <c r="U19" s="3" t="s">
        <v>63</v>
      </c>
      <c r="V19" s="3" t="s">
        <v>82</v>
      </c>
      <c r="W19" s="3"/>
      <c r="X19" s="3"/>
      <c r="Y19" s="3"/>
      <c r="Z19" s="3"/>
      <c r="AA19" s="3"/>
      <c r="AB19" s="3"/>
      <c r="AC19" s="3"/>
      <c r="AD19" s="3" t="s">
        <v>57</v>
      </c>
      <c r="AE19" s="3"/>
      <c r="AF19" s="4" t="s">
        <v>63</v>
      </c>
      <c r="AG19" s="3">
        <f t="shared" si="0"/>
        <v>110</v>
      </c>
      <c r="AH19" s="4">
        <v>0</v>
      </c>
      <c r="AI19" s="4">
        <v>110</v>
      </c>
      <c r="AJ19" s="3" t="s">
        <v>83</v>
      </c>
      <c r="AK19" s="4">
        <v>100</v>
      </c>
      <c r="AL19" s="4">
        <v>1</v>
      </c>
      <c r="AM19" s="9">
        <v>2375000</v>
      </c>
      <c r="AN19" s="4" t="s">
        <v>63</v>
      </c>
      <c r="AO19" s="4" t="s">
        <v>63</v>
      </c>
      <c r="AP19" s="4" t="s">
        <v>63</v>
      </c>
      <c r="AQ19" s="4" t="s">
        <v>57</v>
      </c>
      <c r="AR19" s="4" t="s">
        <v>63</v>
      </c>
      <c r="AS19" s="4" t="s">
        <v>57</v>
      </c>
      <c r="AT19" s="4" t="s">
        <v>57</v>
      </c>
      <c r="AU19" s="4" t="s">
        <v>63</v>
      </c>
      <c r="AV19" s="4" t="s">
        <v>57</v>
      </c>
      <c r="AW19" s="4" t="s">
        <v>63</v>
      </c>
      <c r="AX19" s="6">
        <v>131272.73000000001</v>
      </c>
      <c r="AY19" s="4">
        <v>7</v>
      </c>
    </row>
    <row r="20" spans="1:51" ht="24" x14ac:dyDescent="0.3">
      <c r="A20" s="3" t="s">
        <v>195</v>
      </c>
      <c r="B20" s="3" t="s">
        <v>196</v>
      </c>
      <c r="C20" s="3" t="s">
        <v>185</v>
      </c>
      <c r="D20" s="3" t="s">
        <v>197</v>
      </c>
      <c r="E20" s="4" t="s">
        <v>55</v>
      </c>
      <c r="F20" s="3" t="s">
        <v>198</v>
      </c>
      <c r="G20" s="4" t="s">
        <v>63</v>
      </c>
      <c r="H20" s="3" t="s">
        <v>199</v>
      </c>
      <c r="I20" s="3" t="s">
        <v>200</v>
      </c>
      <c r="J20" s="3" t="s">
        <v>201</v>
      </c>
      <c r="K20" s="3" t="s">
        <v>60</v>
      </c>
      <c r="L20" s="4" t="s">
        <v>91</v>
      </c>
      <c r="M20" s="4"/>
      <c r="N20" s="4" t="s">
        <v>63</v>
      </c>
      <c r="O20" s="4" t="s">
        <v>63</v>
      </c>
      <c r="P20" s="3">
        <v>27.931037</v>
      </c>
      <c r="Q20" s="3">
        <v>-82.300909000000004</v>
      </c>
      <c r="R20" s="3"/>
      <c r="S20" s="4" t="s">
        <v>63</v>
      </c>
      <c r="T20" s="4" t="s">
        <v>63</v>
      </c>
      <c r="U20" s="3" t="s">
        <v>73</v>
      </c>
      <c r="V20" s="3" t="s">
        <v>82</v>
      </c>
      <c r="W20" s="3"/>
      <c r="X20" s="3"/>
      <c r="Y20" s="3"/>
      <c r="Z20" s="3"/>
      <c r="AA20" s="3"/>
      <c r="AB20" s="3"/>
      <c r="AC20" s="3"/>
      <c r="AD20" s="3" t="s">
        <v>57</v>
      </c>
      <c r="AE20" s="3"/>
      <c r="AF20" s="4" t="s">
        <v>63</v>
      </c>
      <c r="AG20" s="3">
        <f t="shared" si="0"/>
        <v>200</v>
      </c>
      <c r="AH20" s="4">
        <v>0</v>
      </c>
      <c r="AI20" s="4">
        <v>200</v>
      </c>
      <c r="AJ20" s="3" t="s">
        <v>65</v>
      </c>
      <c r="AK20" s="4">
        <v>80</v>
      </c>
      <c r="AL20" s="4">
        <v>6</v>
      </c>
      <c r="AM20" s="5">
        <v>2375000</v>
      </c>
      <c r="AN20" s="4" t="s">
        <v>63</v>
      </c>
      <c r="AO20" s="4" t="s">
        <v>57</v>
      </c>
      <c r="AP20" s="4" t="s">
        <v>63</v>
      </c>
      <c r="AQ20" s="4" t="s">
        <v>63</v>
      </c>
      <c r="AR20" s="4" t="s">
        <v>57</v>
      </c>
      <c r="AS20" s="4" t="s">
        <v>57</v>
      </c>
      <c r="AT20" s="4" t="s">
        <v>57</v>
      </c>
      <c r="AU20" s="4" t="s">
        <v>63</v>
      </c>
      <c r="AV20" s="4" t="s">
        <v>57</v>
      </c>
      <c r="AW20" s="4"/>
      <c r="AX20" s="6">
        <v>125632.1</v>
      </c>
      <c r="AY20" s="4">
        <v>16</v>
      </c>
    </row>
    <row r="21" spans="1:51" ht="48" x14ac:dyDescent="0.3">
      <c r="A21" s="3" t="s">
        <v>202</v>
      </c>
      <c r="B21" s="3" t="s">
        <v>203</v>
      </c>
      <c r="C21" s="3" t="s">
        <v>148</v>
      </c>
      <c r="D21" s="3" t="s">
        <v>204</v>
      </c>
      <c r="E21" s="4" t="s">
        <v>55</v>
      </c>
      <c r="F21" s="3" t="s">
        <v>205</v>
      </c>
      <c r="G21" s="4" t="s">
        <v>63</v>
      </c>
      <c r="H21" s="3" t="s">
        <v>206</v>
      </c>
      <c r="I21" s="3" t="s">
        <v>207</v>
      </c>
      <c r="J21" s="3" t="s">
        <v>208</v>
      </c>
      <c r="K21" s="3" t="s">
        <v>60</v>
      </c>
      <c r="L21" s="4" t="s">
        <v>209</v>
      </c>
      <c r="M21" s="4"/>
      <c r="N21" s="4" t="s">
        <v>57</v>
      </c>
      <c r="O21" s="4" t="s">
        <v>57</v>
      </c>
      <c r="P21" s="3">
        <v>26.535913999999998</v>
      </c>
      <c r="Q21" s="3">
        <v>-80.062871999999999</v>
      </c>
      <c r="R21" s="3" t="s">
        <v>210</v>
      </c>
      <c r="S21" s="4" t="s">
        <v>63</v>
      </c>
      <c r="T21" s="4" t="s">
        <v>63</v>
      </c>
      <c r="U21" s="3" t="s">
        <v>63</v>
      </c>
      <c r="V21" s="3" t="s">
        <v>82</v>
      </c>
      <c r="W21" s="3"/>
      <c r="X21" s="3"/>
      <c r="Y21" s="3"/>
      <c r="Z21" s="3"/>
      <c r="AA21" s="3"/>
      <c r="AB21" s="3"/>
      <c r="AC21" s="3"/>
      <c r="AD21" s="3" t="s">
        <v>57</v>
      </c>
      <c r="AE21" s="3"/>
      <c r="AF21" s="4" t="s">
        <v>63</v>
      </c>
      <c r="AG21" s="3">
        <f t="shared" si="0"/>
        <v>124</v>
      </c>
      <c r="AH21" s="4">
        <v>0</v>
      </c>
      <c r="AI21" s="4">
        <v>124</v>
      </c>
      <c r="AJ21" s="3" t="s">
        <v>83</v>
      </c>
      <c r="AK21" s="4">
        <v>100</v>
      </c>
      <c r="AL21" s="4">
        <v>4</v>
      </c>
      <c r="AM21" s="5">
        <v>1980000</v>
      </c>
      <c r="AN21" s="4" t="s">
        <v>63</v>
      </c>
      <c r="AO21" s="4" t="s">
        <v>57</v>
      </c>
      <c r="AP21" s="4" t="s">
        <v>63</v>
      </c>
      <c r="AQ21" s="4" t="s">
        <v>57</v>
      </c>
      <c r="AR21" s="4" t="s">
        <v>63</v>
      </c>
      <c r="AS21" s="4" t="s">
        <v>57</v>
      </c>
      <c r="AT21" s="4" t="s">
        <v>57</v>
      </c>
      <c r="AU21" s="4" t="s">
        <v>63</v>
      </c>
      <c r="AV21" s="4" t="s">
        <v>63</v>
      </c>
      <c r="AW21" s="4" t="s">
        <v>57</v>
      </c>
      <c r="AX21" s="6">
        <v>121354.84</v>
      </c>
      <c r="AY21" s="4">
        <v>1</v>
      </c>
    </row>
    <row r="22" spans="1:51" ht="36" x14ac:dyDescent="0.3">
      <c r="A22" s="3" t="s">
        <v>211</v>
      </c>
      <c r="B22" s="3" t="s">
        <v>212</v>
      </c>
      <c r="C22" s="3" t="s">
        <v>53</v>
      </c>
      <c r="D22" s="3" t="s">
        <v>213</v>
      </c>
      <c r="E22" s="4" t="s">
        <v>78</v>
      </c>
      <c r="F22" s="3" t="s">
        <v>214</v>
      </c>
      <c r="G22" s="4" t="s">
        <v>63</v>
      </c>
      <c r="H22" s="3" t="s">
        <v>215</v>
      </c>
      <c r="I22" s="3" t="s">
        <v>216</v>
      </c>
      <c r="J22" s="3" t="s">
        <v>217</v>
      </c>
      <c r="K22" s="3" t="s">
        <v>60</v>
      </c>
      <c r="L22" s="4" t="s">
        <v>81</v>
      </c>
      <c r="M22" s="4" t="s">
        <v>57</v>
      </c>
      <c r="N22" s="4" t="s">
        <v>57</v>
      </c>
      <c r="O22" s="4" t="s">
        <v>63</v>
      </c>
      <c r="P22" s="3">
        <v>26.028870999999999</v>
      </c>
      <c r="Q22" s="3">
        <v>-80.244836000000006</v>
      </c>
      <c r="R22" s="3"/>
      <c r="S22" s="4" t="s">
        <v>63</v>
      </c>
      <c r="T22" s="4" t="s">
        <v>63</v>
      </c>
      <c r="U22" s="3" t="s">
        <v>63</v>
      </c>
      <c r="V22" s="3" t="s">
        <v>218</v>
      </c>
      <c r="W22" s="3"/>
      <c r="X22" s="3"/>
      <c r="Y22" s="3"/>
      <c r="Z22" s="3">
        <v>1.1200000000000001</v>
      </c>
      <c r="AA22" s="3">
        <v>0.12</v>
      </c>
      <c r="AB22" s="3">
        <v>0.36</v>
      </c>
      <c r="AC22" s="3"/>
      <c r="AD22" s="3" t="s">
        <v>63</v>
      </c>
      <c r="AE22" s="3" t="s">
        <v>63</v>
      </c>
      <c r="AF22" s="4" t="s">
        <v>63</v>
      </c>
      <c r="AG22" s="3">
        <f t="shared" si="0"/>
        <v>88</v>
      </c>
      <c r="AH22" s="4">
        <v>0</v>
      </c>
      <c r="AI22" s="4">
        <v>88</v>
      </c>
      <c r="AJ22" s="3" t="s">
        <v>83</v>
      </c>
      <c r="AK22" s="4">
        <v>100</v>
      </c>
      <c r="AL22" s="4">
        <v>1</v>
      </c>
      <c r="AM22" s="5">
        <v>2160000</v>
      </c>
      <c r="AN22" s="4" t="s">
        <v>63</v>
      </c>
      <c r="AO22" s="4" t="s">
        <v>57</v>
      </c>
      <c r="AP22" s="4" t="s">
        <v>63</v>
      </c>
      <c r="AQ22" s="4" t="s">
        <v>63</v>
      </c>
      <c r="AR22" s="4" t="s">
        <v>63</v>
      </c>
      <c r="AS22" s="4" t="s">
        <v>63</v>
      </c>
      <c r="AT22" s="4" t="s">
        <v>57</v>
      </c>
      <c r="AU22" s="4" t="s">
        <v>63</v>
      </c>
      <c r="AV22" s="4" t="s">
        <v>63</v>
      </c>
      <c r="AW22" s="4" t="s">
        <v>63</v>
      </c>
      <c r="AX22" s="6">
        <v>133193.45000000001</v>
      </c>
      <c r="AY22" s="4">
        <v>6</v>
      </c>
    </row>
    <row r="23" spans="1:51" ht="24" x14ac:dyDescent="0.3">
      <c r="A23" s="3" t="s">
        <v>219</v>
      </c>
      <c r="B23" s="3" t="s">
        <v>220</v>
      </c>
      <c r="C23" s="3" t="s">
        <v>53</v>
      </c>
      <c r="D23" s="3" t="s">
        <v>221</v>
      </c>
      <c r="E23" s="4" t="s">
        <v>55</v>
      </c>
      <c r="F23" s="3" t="s">
        <v>222</v>
      </c>
      <c r="G23" s="4" t="s">
        <v>57</v>
      </c>
      <c r="H23" s="3" t="s">
        <v>223</v>
      </c>
      <c r="I23" s="3" t="s">
        <v>59</v>
      </c>
      <c r="J23" s="3" t="s">
        <v>59</v>
      </c>
      <c r="K23" s="3" t="s">
        <v>60</v>
      </c>
      <c r="L23" s="4" t="s">
        <v>61</v>
      </c>
      <c r="M23" s="4"/>
      <c r="N23" s="4" t="s">
        <v>57</v>
      </c>
      <c r="O23" s="4" t="s">
        <v>57</v>
      </c>
      <c r="P23" s="3">
        <v>26.238016999999999</v>
      </c>
      <c r="Q23" s="3">
        <v>-80.125332</v>
      </c>
      <c r="R23" s="3" t="s">
        <v>224</v>
      </c>
      <c r="S23" s="4" t="s">
        <v>63</v>
      </c>
      <c r="T23" s="4" t="s">
        <v>63</v>
      </c>
      <c r="U23" s="3" t="s">
        <v>63</v>
      </c>
      <c r="V23" s="3" t="s">
        <v>82</v>
      </c>
      <c r="W23" s="3">
        <v>0.32</v>
      </c>
      <c r="X23" s="3"/>
      <c r="Y23" s="3"/>
      <c r="Z23" s="3">
        <v>0.9</v>
      </c>
      <c r="AA23" s="3"/>
      <c r="AB23" s="3">
        <v>0.9</v>
      </c>
      <c r="AC23" s="3">
        <v>0.56000000000000005</v>
      </c>
      <c r="AD23" s="3" t="s">
        <v>63</v>
      </c>
      <c r="AE23" s="3" t="s">
        <v>63</v>
      </c>
      <c r="AF23" s="4" t="s">
        <v>63</v>
      </c>
      <c r="AG23" s="3">
        <f t="shared" si="0"/>
        <v>121</v>
      </c>
      <c r="AH23" s="4">
        <v>0</v>
      </c>
      <c r="AI23" s="4">
        <v>121</v>
      </c>
      <c r="AJ23" s="3" t="s">
        <v>65</v>
      </c>
      <c r="AK23" s="4">
        <v>87</v>
      </c>
      <c r="AL23" s="4">
        <v>3</v>
      </c>
      <c r="AM23" s="5">
        <v>2882000</v>
      </c>
      <c r="AN23" s="4" t="s">
        <v>63</v>
      </c>
      <c r="AO23" s="4" t="s">
        <v>63</v>
      </c>
      <c r="AP23" s="4" t="s">
        <v>63</v>
      </c>
      <c r="AQ23" s="4" t="s">
        <v>57</v>
      </c>
      <c r="AR23" s="4" t="s">
        <v>63</v>
      </c>
      <c r="AS23" s="4" t="s">
        <v>57</v>
      </c>
      <c r="AT23" s="4" t="s">
        <v>57</v>
      </c>
      <c r="AU23" s="4" t="s">
        <v>63</v>
      </c>
      <c r="AV23" s="4" t="s">
        <v>57</v>
      </c>
      <c r="AW23" s="4" t="s">
        <v>63</v>
      </c>
      <c r="AX23" s="6">
        <v>140511.09</v>
      </c>
      <c r="AY23" s="4">
        <v>3</v>
      </c>
    </row>
    <row r="24" spans="1:51" ht="36" x14ac:dyDescent="0.3">
      <c r="A24" s="3" t="s">
        <v>225</v>
      </c>
      <c r="B24" s="3" t="s">
        <v>226</v>
      </c>
      <c r="C24" s="3" t="s">
        <v>227</v>
      </c>
      <c r="D24" s="3" t="s">
        <v>228</v>
      </c>
      <c r="E24" s="4" t="s">
        <v>55</v>
      </c>
      <c r="F24" s="3" t="s">
        <v>229</v>
      </c>
      <c r="G24" s="4" t="s">
        <v>63</v>
      </c>
      <c r="H24" s="3" t="s">
        <v>199</v>
      </c>
      <c r="I24" s="3" t="s">
        <v>200</v>
      </c>
      <c r="J24" s="3" t="s">
        <v>230</v>
      </c>
      <c r="K24" s="3" t="s">
        <v>60</v>
      </c>
      <c r="L24" s="4" t="s">
        <v>209</v>
      </c>
      <c r="M24" s="4"/>
      <c r="N24" s="4" t="s">
        <v>63</v>
      </c>
      <c r="O24" s="4" t="s">
        <v>63</v>
      </c>
      <c r="P24" s="3">
        <v>30.313708999999999</v>
      </c>
      <c r="Q24" s="3">
        <v>-81.720461</v>
      </c>
      <c r="R24" s="3"/>
      <c r="S24" s="4" t="s">
        <v>63</v>
      </c>
      <c r="T24" s="4" t="s">
        <v>63</v>
      </c>
      <c r="U24" s="3" t="s">
        <v>73</v>
      </c>
      <c r="V24" s="3" t="s">
        <v>231</v>
      </c>
      <c r="W24" s="3"/>
      <c r="X24" s="3"/>
      <c r="Y24" s="3"/>
      <c r="Z24" s="3">
        <v>0.93</v>
      </c>
      <c r="AA24" s="3"/>
      <c r="AB24" s="3">
        <v>0.66</v>
      </c>
      <c r="AC24" s="3">
        <v>0.45</v>
      </c>
      <c r="AD24" s="3" t="s">
        <v>63</v>
      </c>
      <c r="AE24" s="3" t="s">
        <v>63</v>
      </c>
      <c r="AF24" s="4" t="s">
        <v>63</v>
      </c>
      <c r="AG24" s="3">
        <f t="shared" si="0"/>
        <v>117</v>
      </c>
      <c r="AH24" s="4">
        <v>0</v>
      </c>
      <c r="AI24" s="4">
        <v>117</v>
      </c>
      <c r="AJ24" s="3" t="s">
        <v>65</v>
      </c>
      <c r="AK24" s="4">
        <v>91.453000000000003</v>
      </c>
      <c r="AL24" s="4">
        <v>1</v>
      </c>
      <c r="AM24" s="5">
        <v>1868000</v>
      </c>
      <c r="AN24" s="4" t="s">
        <v>63</v>
      </c>
      <c r="AO24" s="4" t="s">
        <v>63</v>
      </c>
      <c r="AP24" s="4" t="s">
        <v>63</v>
      </c>
      <c r="AQ24" s="4" t="s">
        <v>63</v>
      </c>
      <c r="AR24" s="4" t="s">
        <v>57</v>
      </c>
      <c r="AS24" s="4" t="s">
        <v>63</v>
      </c>
      <c r="AT24" s="4" t="s">
        <v>57</v>
      </c>
      <c r="AU24" s="4" t="s">
        <v>63</v>
      </c>
      <c r="AV24" s="4"/>
      <c r="AW24" s="4" t="s">
        <v>57</v>
      </c>
      <c r="AX24" s="6">
        <v>146389.56</v>
      </c>
      <c r="AY24" s="4">
        <v>19</v>
      </c>
    </row>
    <row r="25" spans="1:51" ht="36" x14ac:dyDescent="0.3">
      <c r="A25" s="3" t="s">
        <v>232</v>
      </c>
      <c r="B25" s="3" t="s">
        <v>233</v>
      </c>
      <c r="C25" s="3" t="s">
        <v>227</v>
      </c>
      <c r="D25" s="3" t="s">
        <v>234</v>
      </c>
      <c r="E25" s="4" t="s">
        <v>55</v>
      </c>
      <c r="F25" s="3" t="s">
        <v>235</v>
      </c>
      <c r="G25" s="4" t="s">
        <v>63</v>
      </c>
      <c r="H25" s="3" t="s">
        <v>215</v>
      </c>
      <c r="I25" s="3" t="s">
        <v>216</v>
      </c>
      <c r="J25" s="3" t="s">
        <v>217</v>
      </c>
      <c r="K25" s="3" t="s">
        <v>60</v>
      </c>
      <c r="L25" s="4" t="s">
        <v>91</v>
      </c>
      <c r="M25" s="4"/>
      <c r="N25" s="4" t="s">
        <v>63</v>
      </c>
      <c r="O25" s="4" t="s">
        <v>63</v>
      </c>
      <c r="P25" s="3">
        <v>30.250471999999998</v>
      </c>
      <c r="Q25" s="3">
        <v>-81.757181000000003</v>
      </c>
      <c r="R25" s="3"/>
      <c r="S25" s="4" t="s">
        <v>63</v>
      </c>
      <c r="T25" s="4" t="s">
        <v>63</v>
      </c>
      <c r="U25" s="3" t="s">
        <v>73</v>
      </c>
      <c r="V25" s="3">
        <v>0.08</v>
      </c>
      <c r="W25" s="3"/>
      <c r="X25" s="3"/>
      <c r="Y25" s="3"/>
      <c r="Z25" s="3">
        <v>0.21</v>
      </c>
      <c r="AA25" s="3"/>
      <c r="AB25" s="3">
        <v>0.21</v>
      </c>
      <c r="AC25" s="3">
        <v>0.42</v>
      </c>
      <c r="AD25" s="3" t="s">
        <v>63</v>
      </c>
      <c r="AE25" s="3" t="s">
        <v>63</v>
      </c>
      <c r="AF25" s="4" t="s">
        <v>63</v>
      </c>
      <c r="AG25" s="3">
        <f t="shared" si="0"/>
        <v>120</v>
      </c>
      <c r="AH25" s="4">
        <v>0</v>
      </c>
      <c r="AI25" s="4">
        <v>120</v>
      </c>
      <c r="AJ25" s="3" t="s">
        <v>83</v>
      </c>
      <c r="AK25" s="4">
        <v>100</v>
      </c>
      <c r="AL25" s="4">
        <v>7</v>
      </c>
      <c r="AM25" s="5">
        <v>1915000</v>
      </c>
      <c r="AN25" s="4" t="s">
        <v>63</v>
      </c>
      <c r="AO25" s="4" t="s">
        <v>63</v>
      </c>
      <c r="AP25" s="4" t="s">
        <v>63</v>
      </c>
      <c r="AQ25" s="4" t="s">
        <v>57</v>
      </c>
      <c r="AR25" s="4" t="s">
        <v>63</v>
      </c>
      <c r="AS25" s="4" t="s">
        <v>63</v>
      </c>
      <c r="AT25" s="4" t="s">
        <v>57</v>
      </c>
      <c r="AU25" s="4" t="s">
        <v>63</v>
      </c>
      <c r="AV25" s="4" t="s">
        <v>63</v>
      </c>
      <c r="AW25" s="4" t="s">
        <v>63</v>
      </c>
      <c r="AX25" s="6">
        <v>135065.53</v>
      </c>
      <c r="AY25" s="4">
        <v>22</v>
      </c>
    </row>
    <row r="26" spans="1:51" ht="36" x14ac:dyDescent="0.3">
      <c r="A26" s="3" t="s">
        <v>236</v>
      </c>
      <c r="B26" s="3" t="s">
        <v>237</v>
      </c>
      <c r="C26" s="3" t="s">
        <v>185</v>
      </c>
      <c r="D26" s="3" t="s">
        <v>238</v>
      </c>
      <c r="E26" s="4" t="s">
        <v>78</v>
      </c>
      <c r="F26" s="3" t="s">
        <v>239</v>
      </c>
      <c r="G26" s="4" t="s">
        <v>63</v>
      </c>
      <c r="H26" s="3" t="s">
        <v>215</v>
      </c>
      <c r="I26" s="3" t="s">
        <v>216</v>
      </c>
      <c r="J26" s="3" t="s">
        <v>240</v>
      </c>
      <c r="K26" s="3" t="s">
        <v>60</v>
      </c>
      <c r="L26" s="4" t="s">
        <v>91</v>
      </c>
      <c r="M26" s="4"/>
      <c r="N26" s="4" t="s">
        <v>63</v>
      </c>
      <c r="O26" s="4" t="s">
        <v>63</v>
      </c>
      <c r="P26" s="3">
        <v>27.898599999999998</v>
      </c>
      <c r="Q26" s="3">
        <v>-82.339196999999999</v>
      </c>
      <c r="R26" s="3"/>
      <c r="S26" s="4" t="s">
        <v>63</v>
      </c>
      <c r="T26" s="4" t="s">
        <v>63</v>
      </c>
      <c r="U26" s="3" t="s">
        <v>57</v>
      </c>
      <c r="V26" s="3" t="s">
        <v>82</v>
      </c>
      <c r="W26" s="3"/>
      <c r="X26" s="3"/>
      <c r="Y26" s="3"/>
      <c r="Z26" s="3">
        <v>0.4</v>
      </c>
      <c r="AA26" s="3">
        <v>0.5</v>
      </c>
      <c r="AB26" s="3">
        <v>0.4</v>
      </c>
      <c r="AC26" s="3"/>
      <c r="AD26" s="3" t="s">
        <v>63</v>
      </c>
      <c r="AE26" s="3" t="s">
        <v>63</v>
      </c>
      <c r="AF26" s="4" t="s">
        <v>63</v>
      </c>
      <c r="AG26" s="3">
        <f t="shared" si="0"/>
        <v>100</v>
      </c>
      <c r="AH26" s="4">
        <v>0</v>
      </c>
      <c r="AI26" s="4">
        <v>100</v>
      </c>
      <c r="AJ26" s="3" t="s">
        <v>83</v>
      </c>
      <c r="AK26" s="4">
        <v>100</v>
      </c>
      <c r="AL26" s="4">
        <v>2</v>
      </c>
      <c r="AM26" s="5">
        <v>1620000</v>
      </c>
      <c r="AN26" s="4" t="s">
        <v>63</v>
      </c>
      <c r="AO26" s="4" t="s">
        <v>57</v>
      </c>
      <c r="AP26" s="4" t="s">
        <v>63</v>
      </c>
      <c r="AQ26" s="4" t="s">
        <v>63</v>
      </c>
      <c r="AR26" s="4" t="s">
        <v>63</v>
      </c>
      <c r="AS26" s="4" t="s">
        <v>63</v>
      </c>
      <c r="AT26" s="4" t="s">
        <v>57</v>
      </c>
      <c r="AU26" s="4" t="s">
        <v>63</v>
      </c>
      <c r="AV26" s="4" t="s">
        <v>63</v>
      </c>
      <c r="AW26" s="4" t="s">
        <v>63</v>
      </c>
      <c r="AX26" s="6">
        <v>137110.91</v>
      </c>
      <c r="AY26" s="4">
        <v>18</v>
      </c>
    </row>
    <row r="27" spans="1:51" ht="36" x14ac:dyDescent="0.3">
      <c r="A27" s="3" t="s">
        <v>241</v>
      </c>
      <c r="B27" s="3" t="s">
        <v>242</v>
      </c>
      <c r="C27" s="3" t="s">
        <v>148</v>
      </c>
      <c r="D27" s="3" t="s">
        <v>243</v>
      </c>
      <c r="E27" s="4" t="s">
        <v>55</v>
      </c>
      <c r="F27" s="3" t="s">
        <v>244</v>
      </c>
      <c r="G27" s="4" t="s">
        <v>63</v>
      </c>
      <c r="H27" s="3" t="s">
        <v>215</v>
      </c>
      <c r="I27" s="3" t="s">
        <v>216</v>
      </c>
      <c r="J27" s="3" t="s">
        <v>240</v>
      </c>
      <c r="K27" s="3" t="s">
        <v>60</v>
      </c>
      <c r="L27" s="4" t="s">
        <v>91</v>
      </c>
      <c r="M27" s="4"/>
      <c r="N27" s="4" t="s">
        <v>63</v>
      </c>
      <c r="O27" s="4" t="s">
        <v>63</v>
      </c>
      <c r="P27" s="3">
        <v>26.629508000000001</v>
      </c>
      <c r="Q27" s="3">
        <v>-80.076763999999997</v>
      </c>
      <c r="R27" s="3"/>
      <c r="S27" s="4" t="s">
        <v>63</v>
      </c>
      <c r="T27" s="4" t="s">
        <v>63</v>
      </c>
      <c r="U27" s="3" t="s">
        <v>73</v>
      </c>
      <c r="V27" s="3" t="s">
        <v>82</v>
      </c>
      <c r="W27" s="3"/>
      <c r="X27" s="3"/>
      <c r="Y27" s="3">
        <v>1.04</v>
      </c>
      <c r="Z27" s="3">
        <v>0.45</v>
      </c>
      <c r="AA27" s="3"/>
      <c r="AB27" s="3">
        <v>0.45</v>
      </c>
      <c r="AC27" s="3">
        <v>0.44</v>
      </c>
      <c r="AD27" s="3" t="s">
        <v>63</v>
      </c>
      <c r="AE27" s="3" t="s">
        <v>63</v>
      </c>
      <c r="AF27" s="4" t="s">
        <v>63</v>
      </c>
      <c r="AG27" s="3">
        <f t="shared" si="0"/>
        <v>148</v>
      </c>
      <c r="AH27" s="4">
        <v>0</v>
      </c>
      <c r="AI27" s="4">
        <v>148</v>
      </c>
      <c r="AJ27" s="3" t="s">
        <v>83</v>
      </c>
      <c r="AK27" s="4">
        <v>100</v>
      </c>
      <c r="AL27" s="4">
        <v>5</v>
      </c>
      <c r="AM27" s="5">
        <v>2360000</v>
      </c>
      <c r="AN27" s="4" t="s">
        <v>63</v>
      </c>
      <c r="AO27" s="4" t="s">
        <v>63</v>
      </c>
      <c r="AP27" s="4" t="s">
        <v>63</v>
      </c>
      <c r="AQ27" s="4" t="s">
        <v>63</v>
      </c>
      <c r="AR27" s="4" t="s">
        <v>57</v>
      </c>
      <c r="AS27" s="4" t="s">
        <v>63</v>
      </c>
      <c r="AT27" s="4" t="s">
        <v>57</v>
      </c>
      <c r="AU27" s="4" t="s">
        <v>63</v>
      </c>
      <c r="AV27" s="4" t="s">
        <v>63</v>
      </c>
      <c r="AW27" s="4" t="s">
        <v>57</v>
      </c>
      <c r="AX27" s="6">
        <v>134960.69</v>
      </c>
      <c r="AY27" s="4">
        <v>4</v>
      </c>
    </row>
  </sheetData>
  <pageMargins left="0.7" right="0.7" top="0.75" bottom="0.75" header="0.3" footer="0.3"/>
  <pageSetup paperSize="5" pageOrder="overThenDown" orientation="landscape" horizontalDpi="1200" verticalDpi="1200" r:id="rId1"/>
  <headerFooter>
    <oddHeader>&amp;CRFA 2019-114 Application Submitted Report
(subject to further verification and review)&amp;R11/7/19</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A3DA38-67F4-470C-80E5-401EFD48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63C4C2A-624D-4DBC-B94E-323D2FC08DA0}">
  <ds:schemaRefs>
    <ds:schemaRef ds:uri="http://schemas.microsoft.com/sharepoint/v3/contenttype/forms"/>
  </ds:schemaRefs>
</ds:datastoreItem>
</file>

<file path=customXml/itemProps3.xml><?xml version="1.0" encoding="utf-8"?>
<ds:datastoreItem xmlns:ds="http://schemas.openxmlformats.org/officeDocument/2006/customXml" ds:itemID="{165D55CD-62A3-4AD5-A709-63A1EEB220E5}">
  <ds:schemaRefs>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2019-11-18T20:57:47Z</dcterms:created>
  <dcterms:modified xsi:type="dcterms:W3CDTF">2019-11-18T20:58:11Z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