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intranet.floridahousing.org/sites/MF/allocations/Combined Cycle/2019 Rules and RFAs/Applications invited to enter CU/"/>
    </mc:Choice>
  </mc:AlternateContent>
  <bookViews>
    <workbookView xWindow="0" yWindow="0" windowWidth="23550" windowHeight="12090"/>
  </bookViews>
  <sheets>
    <sheet name="Recommendations" sheetId="1" r:id="rId1"/>
  </sheets>
  <definedNames>
    <definedName name="_xlnm.Print_Titles" localSheetId="0">Recommendations!$A:$A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12" i="1"/>
  <c r="K14" i="1"/>
  <c r="K4" i="1"/>
</calcChain>
</file>

<file path=xl/sharedStrings.xml><?xml version="1.0" encoding="utf-8"?>
<sst xmlns="http://schemas.openxmlformats.org/spreadsheetml/2006/main" count="220" uniqueCount="79">
  <si>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</si>
  <si>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</si>
  <si>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</si>
  <si>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</si>
  <si>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</si>
  <si>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</si>
  <si>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Demo</t>
  </si>
  <si>
    <t>Total Units</t>
  </si>
  <si>
    <t>HC Request Amount</t>
  </si>
  <si>
    <t>Eligible For Funding?</t>
  </si>
  <si>
    <t>County Award Tally</t>
  </si>
  <si>
    <t>NP?</t>
  </si>
  <si>
    <t>RD 515?</t>
  </si>
  <si>
    <t>Total Points</t>
  </si>
  <si>
    <t>Proximity Funding Preference</t>
  </si>
  <si>
    <t>Age of Development Funding Preference</t>
  </si>
  <si>
    <t>RA Level 1, 2, or 3 Funding Preference</t>
  </si>
  <si>
    <t>ESS Construction Funding Preference</t>
  </si>
  <si>
    <t>Per Unit Construction Funding Preference</t>
  </si>
  <si>
    <t>Total Corp Funding Per Set-Aside</t>
  </si>
  <si>
    <t>Leveraging Classification</t>
  </si>
  <si>
    <t>RA Level</t>
  </si>
  <si>
    <t>Florida Job Creation Preference</t>
  </si>
  <si>
    <t>Lottery Number</t>
  </si>
  <si>
    <t>Fund?</t>
  </si>
  <si>
    <t>2020-160C</t>
  </si>
  <si>
    <t>Fair Havens Village</t>
  </si>
  <si>
    <t>Highlands</t>
  </si>
  <si>
    <t>M</t>
  </si>
  <si>
    <t>Matthew D. Rule</t>
  </si>
  <si>
    <t>National Church Residences</t>
  </si>
  <si>
    <t>E, Non-ALF</t>
  </si>
  <si>
    <t>Y</t>
  </si>
  <si>
    <t>N</t>
  </si>
  <si>
    <t>A</t>
  </si>
  <si>
    <t>2020-157C</t>
  </si>
  <si>
    <t>Amelia Village</t>
  </si>
  <si>
    <t>Indian River</t>
  </si>
  <si>
    <t>Robert K. Trent</t>
  </si>
  <si>
    <t>Amelia Village Developer, LLC</t>
  </si>
  <si>
    <t>2020-156C</t>
  </si>
  <si>
    <t>Palm Place Apartments</t>
  </si>
  <si>
    <t>Polk</t>
  </si>
  <si>
    <t>Darren Smith</t>
  </si>
  <si>
    <t>Pantheon Development Group, LLC and Winter Haven Housing Supportive Services, Inc.</t>
  </si>
  <si>
    <t>F</t>
  </si>
  <si>
    <t>2020-155C</t>
  </si>
  <si>
    <t>Pablo Hamlet</t>
  </si>
  <si>
    <t>Duval</t>
  </si>
  <si>
    <t>L</t>
  </si>
  <si>
    <t>SHAG Development, LLC; Bove Investment PH, LLC</t>
  </si>
  <si>
    <t>2020-159C</t>
  </si>
  <si>
    <t>Cedar Oaks</t>
  </si>
  <si>
    <t>Volusia</t>
  </si>
  <si>
    <t>2020-158C</t>
  </si>
  <si>
    <t>Palm Harbor Apartments</t>
  </si>
  <si>
    <t>Lee</t>
  </si>
  <si>
    <t>2020-162C</t>
  </si>
  <si>
    <t>Timbers Apartments</t>
  </si>
  <si>
    <t>Dixie</t>
  </si>
  <si>
    <t>S</t>
  </si>
  <si>
    <t>Joseph F. Chapman, IV</t>
  </si>
  <si>
    <t>Royal American Properties, LLC</t>
  </si>
  <si>
    <t>2020-153C</t>
  </si>
  <si>
    <t>Trenton Apartments</t>
  </si>
  <si>
    <t>Gilchrist</t>
  </si>
  <si>
    <t>2020-164C</t>
  </si>
  <si>
    <t>Orangewood Apartments</t>
  </si>
  <si>
    <t>Bradford</t>
  </si>
  <si>
    <t>2020-161C</t>
  </si>
  <si>
    <t>Prairie Oaks Apartments</t>
  </si>
  <si>
    <t>Levy</t>
  </si>
  <si>
    <t>2020-154C</t>
  </si>
  <si>
    <t>Tampa Heights</t>
  </si>
  <si>
    <t>Hillsborough</t>
  </si>
  <si>
    <t>Scott Seckinger</t>
  </si>
  <si>
    <t>Southport Development, Inc. a WA corporation doing business in FL as Southport Development Services, Inc.</t>
  </si>
  <si>
    <t>B</t>
  </si>
  <si>
    <t>Applications invited to enter Credit Underwriting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</si>
</sst>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NumberFormat="1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2"/>
  <sheetViews>
    <sheetView showGridLines="0" tabSelected="1" zoomScale="120" zoomScaleNormal="120" zoomScaleSheetLayoutView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16" sqref="A16"/>
    </sheetView>
  </sheetViews>
  <sheetFormatPr defaultColWidth="9.28515625" defaultRowHeight="12" x14ac:dyDescent="0.2"/>
  <cols>
    <col min="1" max="1" width="8.85546875" style="8" customWidth="1"/>
    <col min="2" max="2" width="15.140625" style="19" customWidth="1"/>
    <col min="3" max="3" width="9.42578125" style="8" bestFit="1" customWidth="1"/>
    <col min="4" max="4" width="6.7109375" style="18" customWidth="1"/>
    <col min="5" max="5" width="12.28515625" style="8" customWidth="1"/>
    <col min="6" max="6" width="20.42578125" style="8" customWidth="1"/>
    <col min="7" max="7" width="5.28515625" style="8" customWidth="1"/>
    <col min="8" max="8" width="5.85546875" style="18" customWidth="1"/>
    <col min="9" max="9" width="11.28515625" style="8" customWidth="1"/>
    <col min="10" max="10" width="8" style="9" hidden="1" customWidth="1"/>
    <col min="11" max="11" width="7" style="9" hidden="1" customWidth="1"/>
    <col min="12" max="12" width="4.7109375" style="8" customWidth="1"/>
    <col min="13" max="13" width="6.5703125" style="8" customWidth="1"/>
    <col min="14" max="14" width="5.42578125" style="8" customWidth="1"/>
    <col min="15" max="15" width="8.5703125" style="8" customWidth="1"/>
    <col min="16" max="16" width="9.140625" style="8" customWidth="1"/>
    <col min="17" max="17" width="8.7109375" style="8" customWidth="1"/>
    <col min="18" max="18" width="10.28515625" style="8" customWidth="1"/>
    <col min="19" max="19" width="9.85546875" style="8" customWidth="1"/>
    <col min="20" max="20" width="11.140625" style="8" hidden="1" customWidth="1"/>
    <col min="21" max="21" width="9.7109375" style="8" customWidth="1"/>
    <col min="22" max="22" width="5.28515625" style="8" customWidth="1"/>
    <col min="23" max="23" width="8.7109375" style="8" bestFit="1" customWidth="1"/>
    <col min="24" max="24" width="6.7109375" style="8" customWidth="1"/>
    <col min="25" max="25" width="14.140625" style="8" hidden="1" customWidth="1"/>
    <col min="26" max="28" width="14.140625" style="8" customWidth="1"/>
    <col min="29" max="29" width="9.28515625" style="8"/>
    <col min="30" max="30" width="0" style="8" hidden="1" customWidth="1"/>
    <col min="31" max="16384" width="9.28515625" style="8"/>
  </cols>
  <sheetData>
    <row r="1" spans="1:25" s="1" customFormat="1" ht="14.65" customHeight="1" x14ac:dyDescent="0.2">
      <c r="A1" s="1" t="s">
        <v>78</v>
      </c>
      <c r="J1" s="2"/>
      <c r="K1" s="2"/>
    </row>
    <row r="2" spans="1:25" s="7" customFormat="1" ht="62.65" customHeight="1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5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6" t="s">
        <v>24</v>
      </c>
    </row>
    <row r="3" spans="1:25" x14ac:dyDescent="0.2">
      <c r="B3" s="8"/>
      <c r="D3" s="8"/>
      <c r="H3" s="8"/>
    </row>
    <row r="4" spans="1:25" ht="24" x14ac:dyDescent="0.2">
      <c r="A4" s="10" t="s">
        <v>63</v>
      </c>
      <c r="B4" s="10" t="s">
        <v>64</v>
      </c>
      <c r="C4" s="10" t="s">
        <v>65</v>
      </c>
      <c r="D4" s="11" t="s">
        <v>60</v>
      </c>
      <c r="E4" s="10" t="s">
        <v>61</v>
      </c>
      <c r="F4" s="10" t="s">
        <v>62</v>
      </c>
      <c r="G4" s="11" t="s">
        <v>45</v>
      </c>
      <c r="H4" s="11">
        <v>60</v>
      </c>
      <c r="I4" s="12">
        <v>638482</v>
      </c>
      <c r="J4" s="13" t="s">
        <v>32</v>
      </c>
      <c r="K4" s="14" t="e">
        <f>LOOKUP(C4,$C$10:$C$66,$D$10:$D$66)</f>
        <v>#N/A</v>
      </c>
      <c r="L4" s="15" t="s">
        <v>33</v>
      </c>
      <c r="M4" s="13" t="s">
        <v>32</v>
      </c>
      <c r="N4" s="13">
        <v>10</v>
      </c>
      <c r="O4" s="13" t="s">
        <v>32</v>
      </c>
      <c r="P4" s="13" t="s">
        <v>32</v>
      </c>
      <c r="Q4" s="13" t="s">
        <v>32</v>
      </c>
      <c r="R4" s="13" t="s">
        <v>33</v>
      </c>
      <c r="S4" s="13" t="s">
        <v>32</v>
      </c>
      <c r="T4" s="16">
        <v>99071.12</v>
      </c>
      <c r="U4" s="13" t="s">
        <v>34</v>
      </c>
      <c r="V4" s="13">
        <v>1</v>
      </c>
      <c r="W4" s="13" t="s">
        <v>32</v>
      </c>
      <c r="X4" s="11">
        <v>3</v>
      </c>
      <c r="Y4" s="17"/>
    </row>
    <row r="5" spans="1:25" ht="60" x14ac:dyDescent="0.2">
      <c r="A5" s="10" t="s">
        <v>72</v>
      </c>
      <c r="B5" s="10" t="s">
        <v>73</v>
      </c>
      <c r="C5" s="10" t="s">
        <v>74</v>
      </c>
      <c r="D5" s="11" t="s">
        <v>49</v>
      </c>
      <c r="E5" s="10" t="s">
        <v>75</v>
      </c>
      <c r="F5" s="10" t="s">
        <v>76</v>
      </c>
      <c r="G5" s="11" t="s">
        <v>45</v>
      </c>
      <c r="H5" s="11">
        <v>36</v>
      </c>
      <c r="I5" s="12">
        <v>500000</v>
      </c>
      <c r="J5" s="13" t="s">
        <v>32</v>
      </c>
      <c r="K5" s="14" t="e">
        <f>LOOKUP(C5,$C$10:$C$66,$D$10:$D$66)</f>
        <v>#N/A</v>
      </c>
      <c r="L5" s="15" t="s">
        <v>33</v>
      </c>
      <c r="M5" s="13" t="s">
        <v>33</v>
      </c>
      <c r="N5" s="13">
        <v>10</v>
      </c>
      <c r="O5" s="13" t="s">
        <v>32</v>
      </c>
      <c r="P5" s="13" t="s">
        <v>32</v>
      </c>
      <c r="Q5" s="13" t="s">
        <v>32</v>
      </c>
      <c r="R5" s="13" t="s">
        <v>33</v>
      </c>
      <c r="S5" s="13" t="s">
        <v>32</v>
      </c>
      <c r="T5" s="16">
        <v>117550.51</v>
      </c>
      <c r="U5" s="13" t="s">
        <v>77</v>
      </c>
      <c r="V5" s="13">
        <v>1</v>
      </c>
      <c r="W5" s="13" t="s">
        <v>32</v>
      </c>
      <c r="X5" s="11">
        <v>6</v>
      </c>
      <c r="Y5" s="17"/>
    </row>
    <row r="6" spans="1:25" ht="36" x14ac:dyDescent="0.2">
      <c r="A6" s="10" t="s">
        <v>46</v>
      </c>
      <c r="B6" s="10" t="s">
        <v>47</v>
      </c>
      <c r="C6" s="10" t="s">
        <v>48</v>
      </c>
      <c r="D6" s="11" t="s">
        <v>49</v>
      </c>
      <c r="E6" s="10" t="s">
        <v>43</v>
      </c>
      <c r="F6" s="10" t="s">
        <v>50</v>
      </c>
      <c r="G6" s="11" t="s">
        <v>31</v>
      </c>
      <c r="H6" s="11">
        <v>154</v>
      </c>
      <c r="I6" s="12">
        <v>1436000</v>
      </c>
      <c r="J6" s="13" t="s">
        <v>32</v>
      </c>
      <c r="K6" s="14">
        <v>1</v>
      </c>
      <c r="L6" s="15" t="s">
        <v>32</v>
      </c>
      <c r="M6" s="13" t="s">
        <v>33</v>
      </c>
      <c r="N6" s="13">
        <v>10</v>
      </c>
      <c r="O6" s="13" t="s">
        <v>32</v>
      </c>
      <c r="P6" s="13" t="s">
        <v>32</v>
      </c>
      <c r="Q6" s="13" t="s">
        <v>33</v>
      </c>
      <c r="R6" s="13" t="s">
        <v>32</v>
      </c>
      <c r="S6" s="13" t="s">
        <v>32</v>
      </c>
      <c r="T6" s="16">
        <v>77954.289999999994</v>
      </c>
      <c r="U6" s="13" t="s">
        <v>34</v>
      </c>
      <c r="V6" s="13">
        <v>4</v>
      </c>
      <c r="W6" s="13" t="s">
        <v>32</v>
      </c>
      <c r="X6" s="11">
        <v>5</v>
      </c>
      <c r="Y6" s="17" t="s">
        <v>32</v>
      </c>
    </row>
    <row r="7" spans="1:25" ht="48" x14ac:dyDescent="0.2">
      <c r="A7" s="10" t="s">
        <v>40</v>
      </c>
      <c r="B7" s="10" t="s">
        <v>41</v>
      </c>
      <c r="C7" s="10" t="s">
        <v>42</v>
      </c>
      <c r="D7" s="11" t="s">
        <v>28</v>
      </c>
      <c r="E7" s="10" t="s">
        <v>43</v>
      </c>
      <c r="F7" s="10" t="s">
        <v>44</v>
      </c>
      <c r="G7" s="11" t="s">
        <v>45</v>
      </c>
      <c r="H7" s="11">
        <v>90</v>
      </c>
      <c r="I7" s="12">
        <v>1010000</v>
      </c>
      <c r="J7" s="13" t="s">
        <v>32</v>
      </c>
      <c r="K7" s="14">
        <v>1</v>
      </c>
      <c r="L7" s="15" t="s">
        <v>33</v>
      </c>
      <c r="M7" s="13" t="s">
        <v>33</v>
      </c>
      <c r="N7" s="13">
        <v>10</v>
      </c>
      <c r="O7" s="13" t="s">
        <v>32</v>
      </c>
      <c r="P7" s="13" t="s">
        <v>32</v>
      </c>
      <c r="Q7" s="13" t="s">
        <v>32</v>
      </c>
      <c r="R7" s="13" t="s">
        <v>32</v>
      </c>
      <c r="S7" s="13" t="s">
        <v>32</v>
      </c>
      <c r="T7" s="16">
        <v>78465.78</v>
      </c>
      <c r="U7" s="13" t="s">
        <v>34</v>
      </c>
      <c r="V7" s="13">
        <v>1</v>
      </c>
      <c r="W7" s="13" t="s">
        <v>32</v>
      </c>
      <c r="X7" s="11">
        <v>12</v>
      </c>
      <c r="Y7" s="17" t="s">
        <v>32</v>
      </c>
    </row>
    <row r="8" spans="1:25" ht="36" x14ac:dyDescent="0.2">
      <c r="A8" s="10" t="s">
        <v>35</v>
      </c>
      <c r="B8" s="10" t="s">
        <v>36</v>
      </c>
      <c r="C8" s="10" t="s">
        <v>37</v>
      </c>
      <c r="D8" s="11" t="s">
        <v>28</v>
      </c>
      <c r="E8" s="10" t="s">
        <v>38</v>
      </c>
      <c r="F8" s="10" t="s">
        <v>39</v>
      </c>
      <c r="G8" s="11" t="s">
        <v>31</v>
      </c>
      <c r="H8" s="11">
        <v>50</v>
      </c>
      <c r="I8" s="12">
        <v>447000</v>
      </c>
      <c r="J8" s="13" t="s">
        <v>32</v>
      </c>
      <c r="K8" s="14">
        <v>1</v>
      </c>
      <c r="L8" s="15" t="s">
        <v>33</v>
      </c>
      <c r="M8" s="13" t="s">
        <v>32</v>
      </c>
      <c r="N8" s="13">
        <v>10</v>
      </c>
      <c r="O8" s="13" t="s">
        <v>32</v>
      </c>
      <c r="P8" s="13" t="s">
        <v>32</v>
      </c>
      <c r="Q8" s="13" t="s">
        <v>32</v>
      </c>
      <c r="R8" s="13" t="s">
        <v>32</v>
      </c>
      <c r="S8" s="13" t="s">
        <v>32</v>
      </c>
      <c r="T8" s="16">
        <v>67944</v>
      </c>
      <c r="U8" s="13" t="s">
        <v>34</v>
      </c>
      <c r="V8" s="13">
        <v>1</v>
      </c>
      <c r="W8" s="13" t="s">
        <v>32</v>
      </c>
      <c r="X8" s="11">
        <v>10</v>
      </c>
      <c r="Y8" s="17" t="s">
        <v>32</v>
      </c>
    </row>
    <row r="9" spans="1:25" ht="36" x14ac:dyDescent="0.2">
      <c r="A9" s="10" t="s">
        <v>54</v>
      </c>
      <c r="B9" s="10" t="s">
        <v>55</v>
      </c>
      <c r="C9" s="10" t="s">
        <v>56</v>
      </c>
      <c r="D9" s="11" t="s">
        <v>28</v>
      </c>
      <c r="E9" s="10" t="s">
        <v>29</v>
      </c>
      <c r="F9" s="10" t="s">
        <v>30</v>
      </c>
      <c r="G9" s="11" t="s">
        <v>31</v>
      </c>
      <c r="H9" s="11">
        <v>81</v>
      </c>
      <c r="I9" s="12">
        <v>857918</v>
      </c>
      <c r="J9" s="13" t="s">
        <v>32</v>
      </c>
      <c r="K9" s="14">
        <v>1</v>
      </c>
      <c r="L9" s="15" t="s">
        <v>32</v>
      </c>
      <c r="M9" s="13" t="s">
        <v>33</v>
      </c>
      <c r="N9" s="13">
        <v>10</v>
      </c>
      <c r="O9" s="13" t="s">
        <v>32</v>
      </c>
      <c r="P9" s="13" t="s">
        <v>33</v>
      </c>
      <c r="Q9" s="13" t="s">
        <v>32</v>
      </c>
      <c r="R9" s="13" t="s">
        <v>32</v>
      </c>
      <c r="S9" s="13" t="s">
        <v>32</v>
      </c>
      <c r="T9" s="16">
        <v>80496.009999999995</v>
      </c>
      <c r="U9" s="13" t="s">
        <v>34</v>
      </c>
      <c r="V9" s="13">
        <v>1</v>
      </c>
      <c r="W9" s="13" t="s">
        <v>32</v>
      </c>
      <c r="X9" s="11">
        <v>8</v>
      </c>
      <c r="Y9" s="17" t="s">
        <v>32</v>
      </c>
    </row>
    <row r="10" spans="1:25" ht="36" x14ac:dyDescent="0.2">
      <c r="A10" s="10" t="s">
        <v>51</v>
      </c>
      <c r="B10" s="10" t="s">
        <v>52</v>
      </c>
      <c r="C10" s="10" t="s">
        <v>53</v>
      </c>
      <c r="D10" s="11" t="s">
        <v>28</v>
      </c>
      <c r="E10" s="10" t="s">
        <v>29</v>
      </c>
      <c r="F10" s="10" t="s">
        <v>30</v>
      </c>
      <c r="G10" s="11" t="s">
        <v>31</v>
      </c>
      <c r="H10" s="11">
        <v>44</v>
      </c>
      <c r="I10" s="12">
        <v>468683</v>
      </c>
      <c r="J10" s="13" t="s">
        <v>32</v>
      </c>
      <c r="K10" s="14">
        <v>1</v>
      </c>
      <c r="L10" s="15" t="s">
        <v>32</v>
      </c>
      <c r="M10" s="13" t="s">
        <v>33</v>
      </c>
      <c r="N10" s="13">
        <v>10</v>
      </c>
      <c r="O10" s="13" t="s">
        <v>32</v>
      </c>
      <c r="P10" s="13" t="s">
        <v>33</v>
      </c>
      <c r="Q10" s="13" t="s">
        <v>32</v>
      </c>
      <c r="R10" s="13" t="s">
        <v>32</v>
      </c>
      <c r="S10" s="13" t="s">
        <v>32</v>
      </c>
      <c r="T10" s="16">
        <v>80954.34</v>
      </c>
      <c r="U10" s="13" t="s">
        <v>34</v>
      </c>
      <c r="V10" s="13">
        <v>1</v>
      </c>
      <c r="W10" s="13" t="s">
        <v>32</v>
      </c>
      <c r="X10" s="11">
        <v>1</v>
      </c>
      <c r="Y10" s="17" t="s">
        <v>32</v>
      </c>
    </row>
    <row r="11" spans="1:25" ht="36" x14ac:dyDescent="0.2">
      <c r="A11" s="10" t="s">
        <v>25</v>
      </c>
      <c r="B11" s="10" t="s">
        <v>26</v>
      </c>
      <c r="C11" s="10" t="s">
        <v>27</v>
      </c>
      <c r="D11" s="11" t="s">
        <v>28</v>
      </c>
      <c r="E11" s="10" t="s">
        <v>29</v>
      </c>
      <c r="F11" s="10" t="s">
        <v>30</v>
      </c>
      <c r="G11" s="11" t="s">
        <v>31</v>
      </c>
      <c r="H11" s="11">
        <v>80</v>
      </c>
      <c r="I11" s="12">
        <v>800000</v>
      </c>
      <c r="J11" s="13" t="s">
        <v>32</v>
      </c>
      <c r="K11" s="14">
        <v>1</v>
      </c>
      <c r="L11" s="15" t="s">
        <v>32</v>
      </c>
      <c r="M11" s="13" t="s">
        <v>33</v>
      </c>
      <c r="N11" s="13">
        <v>10</v>
      </c>
      <c r="O11" s="13" t="s">
        <v>32</v>
      </c>
      <c r="P11" s="13" t="s">
        <v>32</v>
      </c>
      <c r="Q11" s="13" t="s">
        <v>32</v>
      </c>
      <c r="R11" s="13" t="s">
        <v>32</v>
      </c>
      <c r="S11" s="13" t="s">
        <v>32</v>
      </c>
      <c r="T11" s="16">
        <v>76000</v>
      </c>
      <c r="U11" s="13" t="s">
        <v>34</v>
      </c>
      <c r="V11" s="13">
        <v>1</v>
      </c>
      <c r="W11" s="13" t="s">
        <v>32</v>
      </c>
      <c r="X11" s="11">
        <v>11</v>
      </c>
      <c r="Y11" s="17" t="s">
        <v>32</v>
      </c>
    </row>
    <row r="12" spans="1:25" ht="24" x14ac:dyDescent="0.2">
      <c r="A12" s="10" t="s">
        <v>69</v>
      </c>
      <c r="B12" s="10" t="s">
        <v>70</v>
      </c>
      <c r="C12" s="10" t="s">
        <v>71</v>
      </c>
      <c r="D12" s="11" t="s">
        <v>60</v>
      </c>
      <c r="E12" s="10" t="s">
        <v>61</v>
      </c>
      <c r="F12" s="10" t="s">
        <v>62</v>
      </c>
      <c r="G12" s="11" t="s">
        <v>45</v>
      </c>
      <c r="H12" s="11">
        <v>54</v>
      </c>
      <c r="I12" s="12">
        <v>671223</v>
      </c>
      <c r="J12" s="13" t="s">
        <v>32</v>
      </c>
      <c r="K12" s="14" t="str">
        <f>LOOKUP(C12,$C$10:$C$66,$D$10:$D$66)</f>
        <v>S</v>
      </c>
      <c r="L12" s="15" t="s">
        <v>33</v>
      </c>
      <c r="M12" s="13" t="s">
        <v>33</v>
      </c>
      <c r="N12" s="13">
        <v>10</v>
      </c>
      <c r="O12" s="13" t="s">
        <v>32</v>
      </c>
      <c r="P12" s="13" t="s">
        <v>32</v>
      </c>
      <c r="Q12" s="13" t="s">
        <v>32</v>
      </c>
      <c r="R12" s="13" t="s">
        <v>33</v>
      </c>
      <c r="S12" s="13" t="s">
        <v>32</v>
      </c>
      <c r="T12" s="16">
        <v>105203.47</v>
      </c>
      <c r="U12" s="13" t="s">
        <v>34</v>
      </c>
      <c r="V12" s="13">
        <v>1</v>
      </c>
      <c r="W12" s="13" t="s">
        <v>32</v>
      </c>
      <c r="X12" s="11">
        <v>9</v>
      </c>
      <c r="Y12" s="17"/>
    </row>
    <row r="13" spans="1:25" ht="24" x14ac:dyDescent="0.2">
      <c r="A13" s="10" t="s">
        <v>57</v>
      </c>
      <c r="B13" s="10" t="s">
        <v>58</v>
      </c>
      <c r="C13" s="10" t="s">
        <v>59</v>
      </c>
      <c r="D13" s="11" t="s">
        <v>60</v>
      </c>
      <c r="E13" s="10" t="s">
        <v>61</v>
      </c>
      <c r="F13" s="10" t="s">
        <v>62</v>
      </c>
      <c r="G13" s="11" t="s">
        <v>45</v>
      </c>
      <c r="H13" s="11">
        <v>32</v>
      </c>
      <c r="I13" s="12">
        <v>387556</v>
      </c>
      <c r="J13" s="13" t="s">
        <v>32</v>
      </c>
      <c r="K13" s="14">
        <v>1</v>
      </c>
      <c r="L13" s="15" t="s">
        <v>33</v>
      </c>
      <c r="M13" s="13" t="s">
        <v>32</v>
      </c>
      <c r="N13" s="13">
        <v>10</v>
      </c>
      <c r="O13" s="13" t="s">
        <v>32</v>
      </c>
      <c r="P13" s="13" t="s">
        <v>32</v>
      </c>
      <c r="Q13" s="13" t="s">
        <v>32</v>
      </c>
      <c r="R13" s="13" t="s">
        <v>33</v>
      </c>
      <c r="S13" s="13" t="s">
        <v>32</v>
      </c>
      <c r="T13" s="16">
        <v>102504.16</v>
      </c>
      <c r="U13" s="13" t="s">
        <v>34</v>
      </c>
      <c r="V13" s="13">
        <v>1</v>
      </c>
      <c r="W13" s="13" t="s">
        <v>32</v>
      </c>
      <c r="X13" s="11">
        <v>2</v>
      </c>
      <c r="Y13" s="17" t="s">
        <v>32</v>
      </c>
    </row>
    <row r="14" spans="1:25" ht="24" x14ac:dyDescent="0.2">
      <c r="A14" s="10" t="s">
        <v>66</v>
      </c>
      <c r="B14" s="10" t="s">
        <v>67</v>
      </c>
      <c r="C14" s="10" t="s">
        <v>68</v>
      </c>
      <c r="D14" s="11" t="s">
        <v>60</v>
      </c>
      <c r="E14" s="10" t="s">
        <v>61</v>
      </c>
      <c r="F14" s="10" t="s">
        <v>62</v>
      </c>
      <c r="G14" s="11" t="s">
        <v>45</v>
      </c>
      <c r="H14" s="11">
        <v>46</v>
      </c>
      <c r="I14" s="12">
        <v>543040</v>
      </c>
      <c r="J14" s="13" t="s">
        <v>32</v>
      </c>
      <c r="K14" s="14" t="e">
        <f>LOOKUP(C14,$C$10:$C$66,$D$10:$D$66)</f>
        <v>#N/A</v>
      </c>
      <c r="L14" s="15" t="s">
        <v>33</v>
      </c>
      <c r="M14" s="13" t="s">
        <v>32</v>
      </c>
      <c r="N14" s="13">
        <v>10</v>
      </c>
      <c r="O14" s="13" t="s">
        <v>32</v>
      </c>
      <c r="P14" s="13" t="s">
        <v>32</v>
      </c>
      <c r="Q14" s="13" t="s">
        <v>32</v>
      </c>
      <c r="R14" s="13" t="s">
        <v>33</v>
      </c>
      <c r="S14" s="13" t="s">
        <v>32</v>
      </c>
      <c r="T14" s="16">
        <v>99915.07</v>
      </c>
      <c r="U14" s="13" t="s">
        <v>34</v>
      </c>
      <c r="V14" s="13">
        <v>1</v>
      </c>
      <c r="W14" s="13" t="s">
        <v>32</v>
      </c>
      <c r="X14" s="11">
        <v>4</v>
      </c>
      <c r="Y14" s="17"/>
    </row>
    <row r="15" spans="1:25" x14ac:dyDescent="0.2">
      <c r="B15" s="8"/>
      <c r="D15" s="8"/>
      <c r="H15" s="8"/>
    </row>
    <row r="16" spans="1:25" x14ac:dyDescent="0.2">
      <c r="B16" s="8"/>
      <c r="D16" s="8"/>
      <c r="H16" s="8"/>
    </row>
    <row r="17" spans="2:8" x14ac:dyDescent="0.2">
      <c r="B17" s="8"/>
      <c r="D17" s="8"/>
      <c r="H17" s="8"/>
    </row>
    <row r="18" spans="2:8" x14ac:dyDescent="0.2">
      <c r="B18" s="8"/>
      <c r="D18" s="8"/>
      <c r="H18" s="8"/>
    </row>
    <row r="19" spans="2:8" x14ac:dyDescent="0.2">
      <c r="B19" s="8"/>
      <c r="D19" s="8"/>
      <c r="H19" s="8"/>
    </row>
    <row r="20" spans="2:8" x14ac:dyDescent="0.2">
      <c r="B20" s="8"/>
      <c r="D20" s="8"/>
      <c r="H20" s="8"/>
    </row>
    <row r="21" spans="2:8" x14ac:dyDescent="0.2">
      <c r="B21" s="8"/>
      <c r="D21" s="8"/>
      <c r="H21" s="8"/>
    </row>
    <row r="22" spans="2:8" x14ac:dyDescent="0.2">
      <c r="B22" s="8"/>
      <c r="D22" s="8"/>
      <c r="H22" s="8"/>
    </row>
    <row r="23" spans="2:8" x14ac:dyDescent="0.2">
      <c r="B23" s="8"/>
      <c r="D23" s="8"/>
      <c r="H23" s="8"/>
    </row>
    <row r="24" spans="2:8" x14ac:dyDescent="0.2">
      <c r="B24" s="8"/>
      <c r="D24" s="8"/>
      <c r="H24" s="8"/>
    </row>
    <row r="25" spans="2:8" x14ac:dyDescent="0.2">
      <c r="B25" s="8"/>
      <c r="D25" s="8"/>
      <c r="H25" s="8"/>
    </row>
    <row r="26" spans="2:8" x14ac:dyDescent="0.2">
      <c r="B26" s="8"/>
      <c r="D26" s="8"/>
      <c r="H26" s="8"/>
    </row>
    <row r="27" spans="2:8" x14ac:dyDescent="0.2">
      <c r="B27" s="8"/>
      <c r="D27" s="8"/>
      <c r="H27" s="8"/>
    </row>
    <row r="28" spans="2:8" x14ac:dyDescent="0.2">
      <c r="B28" s="8"/>
      <c r="D28" s="8"/>
      <c r="H28" s="8"/>
    </row>
    <row r="29" spans="2:8" x14ac:dyDescent="0.2">
      <c r="B29" s="8"/>
      <c r="D29" s="8"/>
      <c r="H29" s="8"/>
    </row>
    <row r="30" spans="2:8" x14ac:dyDescent="0.2">
      <c r="B30" s="8"/>
      <c r="D30" s="8"/>
      <c r="H30" s="8"/>
    </row>
    <row r="31" spans="2:8" x14ac:dyDescent="0.2">
      <c r="B31" s="8"/>
      <c r="D31" s="8"/>
      <c r="H31" s="8"/>
    </row>
    <row r="32" spans="2:8" x14ac:dyDescent="0.2">
      <c r="B32" s="8"/>
      <c r="D32" s="8"/>
      <c r="H32" s="8"/>
    </row>
    <row r="33" spans="2:8" x14ac:dyDescent="0.2">
      <c r="B33" s="8"/>
      <c r="D33" s="8"/>
      <c r="H33" s="8"/>
    </row>
    <row r="34" spans="2:8" x14ac:dyDescent="0.2">
      <c r="B34" s="8"/>
      <c r="D34" s="8"/>
      <c r="H34" s="8"/>
    </row>
    <row r="35" spans="2:8" x14ac:dyDescent="0.2">
      <c r="B35" s="8"/>
      <c r="D35" s="8"/>
      <c r="H35" s="8"/>
    </row>
    <row r="36" spans="2:8" x14ac:dyDescent="0.2">
      <c r="B36" s="8"/>
      <c r="D36" s="8"/>
      <c r="H36" s="8"/>
    </row>
    <row r="37" spans="2:8" x14ac:dyDescent="0.2">
      <c r="B37" s="8"/>
      <c r="D37" s="8"/>
      <c r="H37" s="8"/>
    </row>
    <row r="38" spans="2:8" x14ac:dyDescent="0.2">
      <c r="B38" s="8"/>
      <c r="D38" s="8"/>
      <c r="H38" s="8"/>
    </row>
    <row r="39" spans="2:8" x14ac:dyDescent="0.2">
      <c r="B39" s="8"/>
      <c r="D39" s="8"/>
      <c r="H39" s="8"/>
    </row>
    <row r="40" spans="2:8" x14ac:dyDescent="0.2">
      <c r="B40" s="8"/>
      <c r="D40" s="8"/>
      <c r="H40" s="8"/>
    </row>
    <row r="41" spans="2:8" x14ac:dyDescent="0.2">
      <c r="B41" s="8"/>
      <c r="D41" s="8"/>
      <c r="H41" s="8"/>
    </row>
    <row r="42" spans="2:8" x14ac:dyDescent="0.2">
      <c r="B42" s="8"/>
      <c r="D42" s="8"/>
      <c r="H42" s="8"/>
    </row>
    <row r="43" spans="2:8" x14ac:dyDescent="0.2">
      <c r="B43" s="8"/>
      <c r="D43" s="8"/>
      <c r="H43" s="8"/>
    </row>
    <row r="44" spans="2:8" x14ac:dyDescent="0.2">
      <c r="B44" s="8"/>
      <c r="D44" s="8"/>
      <c r="H44" s="8"/>
    </row>
    <row r="45" spans="2:8" x14ac:dyDescent="0.2">
      <c r="B45" s="8"/>
      <c r="D45" s="8"/>
      <c r="H45" s="8"/>
    </row>
    <row r="46" spans="2:8" x14ac:dyDescent="0.2">
      <c r="B46" s="8"/>
      <c r="D46" s="8"/>
      <c r="H46" s="8"/>
    </row>
    <row r="47" spans="2:8" x14ac:dyDescent="0.2">
      <c r="B47" s="8"/>
      <c r="D47" s="8"/>
      <c r="H47" s="8"/>
    </row>
    <row r="48" spans="2:8" x14ac:dyDescent="0.2">
      <c r="B48" s="8"/>
      <c r="D48" s="8"/>
      <c r="H48" s="8"/>
    </row>
    <row r="49" spans="2:8" x14ac:dyDescent="0.2">
      <c r="B49" s="8"/>
      <c r="D49" s="8"/>
      <c r="H49" s="8"/>
    </row>
    <row r="50" spans="2:8" x14ac:dyDescent="0.2">
      <c r="B50" s="8"/>
      <c r="D50" s="8"/>
      <c r="H50" s="8"/>
    </row>
    <row r="51" spans="2:8" x14ac:dyDescent="0.2">
      <c r="B51" s="8"/>
      <c r="D51" s="8"/>
      <c r="H51" s="8"/>
    </row>
    <row r="52" spans="2:8" x14ac:dyDescent="0.2">
      <c r="B52" s="8"/>
      <c r="D52" s="8"/>
      <c r="H52" s="8"/>
    </row>
    <row r="53" spans="2:8" x14ac:dyDescent="0.2">
      <c r="B53" s="8"/>
      <c r="D53" s="8"/>
      <c r="H53" s="8"/>
    </row>
    <row r="54" spans="2:8" x14ac:dyDescent="0.2">
      <c r="B54" s="8"/>
      <c r="D54" s="8"/>
      <c r="H54" s="8"/>
    </row>
    <row r="55" spans="2:8" x14ac:dyDescent="0.2">
      <c r="B55" s="8"/>
      <c r="D55" s="8"/>
      <c r="H55" s="8"/>
    </row>
    <row r="56" spans="2:8" x14ac:dyDescent="0.2">
      <c r="B56" s="8"/>
      <c r="D56" s="8"/>
      <c r="H56" s="8"/>
    </row>
    <row r="57" spans="2:8" x14ac:dyDescent="0.2">
      <c r="B57" s="8"/>
      <c r="D57" s="8"/>
      <c r="H57" s="8"/>
    </row>
    <row r="58" spans="2:8" x14ac:dyDescent="0.2">
      <c r="B58" s="8"/>
      <c r="D58" s="8"/>
      <c r="H58" s="8"/>
    </row>
    <row r="59" spans="2:8" x14ac:dyDescent="0.2">
      <c r="B59" s="8"/>
      <c r="D59" s="8"/>
      <c r="H59" s="8"/>
    </row>
    <row r="60" spans="2:8" x14ac:dyDescent="0.2">
      <c r="B60" s="8"/>
      <c r="D60" s="8"/>
      <c r="H60" s="8"/>
    </row>
    <row r="61" spans="2:8" x14ac:dyDescent="0.2">
      <c r="B61" s="8"/>
      <c r="D61" s="8"/>
      <c r="H61" s="8"/>
    </row>
    <row r="62" spans="2:8" x14ac:dyDescent="0.2">
      <c r="B62" s="8"/>
      <c r="D62" s="8"/>
      <c r="H62" s="8"/>
    </row>
    <row r="63" spans="2:8" x14ac:dyDescent="0.2">
      <c r="B63" s="8"/>
      <c r="D63" s="8"/>
      <c r="H63" s="8"/>
    </row>
    <row r="64" spans="2:8" x14ac:dyDescent="0.2">
      <c r="B64" s="8"/>
      <c r="D64" s="8"/>
      <c r="H64" s="8"/>
    </row>
    <row r="65" spans="2:8" x14ac:dyDescent="0.2">
      <c r="B65" s="8"/>
      <c r="D65" s="8"/>
      <c r="H65" s="8"/>
    </row>
    <row r="66" spans="2:8" x14ac:dyDescent="0.2">
      <c r="B66" s="8"/>
      <c r="D66" s="8"/>
      <c r="H66" s="8"/>
    </row>
    <row r="67" spans="2:8" x14ac:dyDescent="0.2">
      <c r="B67" s="8"/>
      <c r="D67" s="8"/>
      <c r="H67" s="8"/>
    </row>
    <row r="68" spans="2:8" x14ac:dyDescent="0.2">
      <c r="B68" s="8"/>
      <c r="D68" s="8"/>
      <c r="H68" s="8"/>
    </row>
    <row r="69" spans="2:8" x14ac:dyDescent="0.2">
      <c r="B69" s="8"/>
      <c r="D69" s="8"/>
      <c r="H69" s="8"/>
    </row>
    <row r="70" spans="2:8" x14ac:dyDescent="0.2">
      <c r="B70" s="8"/>
      <c r="D70" s="8"/>
      <c r="H70" s="8"/>
    </row>
    <row r="71" spans="2:8" x14ac:dyDescent="0.2">
      <c r="B71" s="8"/>
      <c r="D71" s="8"/>
      <c r="H71" s="8"/>
    </row>
    <row r="72" spans="2:8" x14ac:dyDescent="0.2">
      <c r="B72" s="8"/>
      <c r="D72" s="8"/>
      <c r="H72" s="8"/>
    </row>
    <row r="73" spans="2:8" x14ac:dyDescent="0.2">
      <c r="B73" s="8"/>
      <c r="D73" s="8"/>
      <c r="H73" s="8"/>
    </row>
    <row r="74" spans="2:8" x14ac:dyDescent="0.2">
      <c r="B74" s="8"/>
      <c r="D74" s="8"/>
      <c r="H74" s="8"/>
    </row>
    <row r="75" spans="2:8" x14ac:dyDescent="0.2">
      <c r="B75" s="8"/>
      <c r="D75" s="8"/>
      <c r="H75" s="8"/>
    </row>
    <row r="76" spans="2:8" x14ac:dyDescent="0.2">
      <c r="B76" s="8"/>
      <c r="D76" s="8"/>
      <c r="H76" s="8"/>
    </row>
    <row r="77" spans="2:8" x14ac:dyDescent="0.2">
      <c r="B77" s="8"/>
      <c r="D77" s="8"/>
      <c r="H77" s="8"/>
    </row>
    <row r="78" spans="2:8" x14ac:dyDescent="0.2">
      <c r="B78" s="8"/>
      <c r="D78" s="8"/>
      <c r="H78" s="8"/>
    </row>
    <row r="79" spans="2:8" x14ac:dyDescent="0.2">
      <c r="B79" s="8"/>
      <c r="D79" s="8"/>
      <c r="H79" s="8"/>
    </row>
    <row r="80" spans="2:8" x14ac:dyDescent="0.2">
      <c r="B80" s="8"/>
      <c r="D80" s="8"/>
      <c r="H80" s="8"/>
    </row>
    <row r="81" spans="2:8" x14ac:dyDescent="0.2">
      <c r="B81" s="8"/>
      <c r="D81" s="8"/>
      <c r="H81" s="8"/>
    </row>
    <row r="82" spans="2:8" x14ac:dyDescent="0.2">
      <c r="B82" s="8"/>
      <c r="D82" s="8"/>
      <c r="H82" s="8"/>
    </row>
  </sheetData>
  <sortState ref="A4:Y14">
    <sortCondition ref="A4:A14"/>
  </sortState>
  <pageMargins left="0.7" right="0.7" top="0.75" bottom="0.75" header="0.3" footer="0.3"/>
  <pageSetup paperSize="5" scale="82" fitToHeight="0" orientation="landscape" r:id="rId1"/>
  <headerFooter alignWithMargins="0">
    <oddHeader>&amp;C&amp;"Arial,Bold"&amp;14 RFA 2019-115 - Board Approved Preliminary Awards&amp;Rpage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FB2C1F95E10B43A73DAC8A7F73581C" ma:contentTypeVersion="0" ma:contentTypeDescription="Create a new document." ma:contentTypeScope="" ma:versionID="423978711296cb4df3b1a81eabe0fa4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B00460-54E8-47C0-9680-E921F65A1A6B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453CE02-96C6-41A2-BB2C-36DA0A9157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B0FF1-4E69-48B8-9D38-4141527D4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Elizabeth Thorp</cp:lastModifiedBy>
  <cp:lastPrinted>2020-01-24T13:39:19Z</cp:lastPrinted>
  <dcterms:created xsi:type="dcterms:W3CDTF">2020-01-24T13:37:30Z</dcterms:created>
  <dcterms:modified xsi:type="dcterms:W3CDTF">2020-01-30T15:09:10Z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0x010100BCFB2C1F95E10B43A73DAC8A7F73581C</vt:lpwstr>
  </property>
</Properties>
</file>