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DB2D8EE0-95B6-4BD3-B6A8-1126E58B8108}" xr6:coauthVersionLast="44" xr6:coauthVersionMax="44" xr10:uidLastSave="{00000000-0000-0000-0000-000000000000}"/>
  <bookViews>
    <workbookView xWindow="22932" yWindow="-108" windowWidth="23256" windowHeight="12576" tabRatio="806" xr2:uid="{00000000-000D-0000-FFFF-FFFF00000000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K47" i="1"/>
  <c r="K48" i="1"/>
  <c r="K49" i="1"/>
  <c r="K50" i="1"/>
  <c r="K51" i="1"/>
  <c r="K52" i="1"/>
  <c r="K53" i="1"/>
  <c r="K54" i="1"/>
  <c r="K60" i="1"/>
  <c r="K55" i="1"/>
  <c r="K56" i="1"/>
  <c r="K57" i="1"/>
  <c r="K58" i="1"/>
  <c r="K64" i="1"/>
  <c r="K43" i="1"/>
  <c r="K44" i="1"/>
  <c r="K45" i="1"/>
  <c r="K39" i="1"/>
  <c r="K66" i="1"/>
  <c r="K40" i="1"/>
  <c r="K41" i="1"/>
  <c r="K42" i="1"/>
  <c r="K33" i="1" l="1"/>
  <c r="K34" i="1"/>
  <c r="K35" i="1"/>
  <c r="K36" i="1"/>
  <c r="K37" i="1"/>
  <c r="K67" i="1"/>
  <c r="K38" i="1"/>
  <c r="K26" i="1" l="1"/>
  <c r="K30" i="1" l="1"/>
  <c r="K18" i="1" l="1"/>
  <c r="K23" i="1"/>
  <c r="K65" i="1"/>
  <c r="K24" i="1"/>
  <c r="K16" i="1"/>
  <c r="K25" i="1"/>
  <c r="K17" i="1"/>
  <c r="K5" i="1"/>
  <c r="K61" i="1"/>
  <c r="K13" i="1"/>
  <c r="K4" i="1"/>
  <c r="K6" i="1"/>
  <c r="K27" i="1"/>
  <c r="K15" i="1"/>
  <c r="K28" i="1"/>
  <c r="K14" i="1"/>
  <c r="K21" i="1"/>
  <c r="K29" i="1"/>
  <c r="K20" i="1"/>
  <c r="K7" i="1"/>
  <c r="K10" i="1"/>
  <c r="K9" i="1"/>
  <c r="K12" i="1"/>
  <c r="K62" i="1"/>
  <c r="K3" i="1"/>
  <c r="K63" i="1"/>
  <c r="K19" i="1"/>
  <c r="K31" i="1"/>
  <c r="K11" i="1"/>
  <c r="K8" i="1"/>
  <c r="K32" i="1"/>
  <c r="K22" i="1"/>
</calcChain>
</file>

<file path=xl/sharedStrings.xml><?xml version="1.0" encoding="utf-8"?>
<sst xmlns="http://schemas.openxmlformats.org/spreadsheetml/2006/main" count="862" uniqueCount="266">
  <si>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</si>
  <si>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</si>
  <si>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</si>
  <si>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</si>
  <si>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</si>
  <si>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</si>
  <si>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</si>
  <si>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</si>
  <si>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</si>
  <si>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Demo. Commitment</t>
  </si>
  <si>
    <t>Dev Category</t>
  </si>
  <si>
    <t>SAIL Request</t>
  </si>
  <si>
    <t>County Size</t>
  </si>
  <si>
    <t>Palm Beach</t>
  </si>
  <si>
    <t>Osceola</t>
  </si>
  <si>
    <t>Duval</t>
  </si>
  <si>
    <t>Miami-Dade</t>
  </si>
  <si>
    <t>Lee</t>
  </si>
  <si>
    <t>Leon</t>
  </si>
  <si>
    <t>Seminole</t>
  </si>
  <si>
    <t>Alachua</t>
  </si>
  <si>
    <t>Broward</t>
  </si>
  <si>
    <t>Hillsborough</t>
  </si>
  <si>
    <t>Pinellas</t>
  </si>
  <si>
    <t>Brevard</t>
  </si>
  <si>
    <t>ELI Request</t>
  </si>
  <si>
    <t>Manatee</t>
  </si>
  <si>
    <t>Collier</t>
  </si>
  <si>
    <t>Orange</t>
  </si>
  <si>
    <t>Pasco</t>
  </si>
  <si>
    <t>Gadsden</t>
  </si>
  <si>
    <t>Hernando</t>
  </si>
  <si>
    <t>Indian River</t>
  </si>
  <si>
    <t>Total SAIL Request (SAIL + ELI)</t>
  </si>
  <si>
    <t>Leveraging Level</t>
  </si>
  <si>
    <t>M</t>
  </si>
  <si>
    <t>L</t>
  </si>
  <si>
    <t>S</t>
  </si>
  <si>
    <t>Brisas del Este Apartments</t>
  </si>
  <si>
    <t>Courtside Apartments, Phase II</t>
  </si>
  <si>
    <t>Proximity Funding Preference</t>
  </si>
  <si>
    <t>Total Number of Units</t>
  </si>
  <si>
    <t>Metro Grande I</t>
  </si>
  <si>
    <t>Quail Roost Transit Village II</t>
  </si>
  <si>
    <t>Village of Valor</t>
  </si>
  <si>
    <t>Stadium Tower</t>
  </si>
  <si>
    <t>Brownsville Transit Village V</t>
  </si>
  <si>
    <t>Paseo del Rio</t>
  </si>
  <si>
    <t>Villas at Academy Place</t>
  </si>
  <si>
    <t>Orange Blossom Village</t>
  </si>
  <si>
    <t>E, Non-ALF</t>
  </si>
  <si>
    <t>F</t>
  </si>
  <si>
    <t>Name of Authorized Principal</t>
  </si>
  <si>
    <t>Mara S. Mades</t>
  </si>
  <si>
    <t>Kenneth Naylor</t>
  </si>
  <si>
    <t>Scott Zimmerman</t>
  </si>
  <si>
    <t>Matthew A. Rieger</t>
  </si>
  <si>
    <t>J. David Page</t>
  </si>
  <si>
    <t>Lewis V. Swezy</t>
  </si>
  <si>
    <t>Elena M. Adames</t>
  </si>
  <si>
    <t>Shawn Wilson</t>
  </si>
  <si>
    <t>Darren Smith</t>
  </si>
  <si>
    <t>Mark J. Kemp</t>
  </si>
  <si>
    <t>Cornerstone Group Partners, LLC</t>
  </si>
  <si>
    <t>Brisas del Este Apartments Developer, LLC</t>
  </si>
  <si>
    <t>Quail Roost II Development, LLC</t>
  </si>
  <si>
    <t>AMC HTG 2 Developer, LLC</t>
  </si>
  <si>
    <t>Ambar3, LLC</t>
  </si>
  <si>
    <t>Paseo del Rio Developer, LLC</t>
  </si>
  <si>
    <t>NC</t>
  </si>
  <si>
    <t>A/R</t>
  </si>
  <si>
    <t>Redev</t>
  </si>
  <si>
    <t>MMRB Request Amount</t>
  </si>
  <si>
    <t>HC Request Amount</t>
  </si>
  <si>
    <t>2020-379BS</t>
  </si>
  <si>
    <t>2020-381BS</t>
  </si>
  <si>
    <t>2020-382SN</t>
  </si>
  <si>
    <t>2020-383BSN</t>
  </si>
  <si>
    <t>2020-384BS</t>
  </si>
  <si>
    <t>2020-385BSN</t>
  </si>
  <si>
    <t>2020-386SN</t>
  </si>
  <si>
    <t>2020-387BS</t>
  </si>
  <si>
    <t>2020-388BSN</t>
  </si>
  <si>
    <t>2020-390S</t>
  </si>
  <si>
    <t>2020-391S</t>
  </si>
  <si>
    <t>2020-392BSN</t>
  </si>
  <si>
    <t>2020-393S</t>
  </si>
  <si>
    <t>2020-394S</t>
  </si>
  <si>
    <t>2020-395BS</t>
  </si>
  <si>
    <t>2020-396S</t>
  </si>
  <si>
    <t>2020-397BSN</t>
  </si>
  <si>
    <t>2020-398SN</t>
  </si>
  <si>
    <t>2020-399SN</t>
  </si>
  <si>
    <t>2020-400S</t>
  </si>
  <si>
    <t>2020-401S</t>
  </si>
  <si>
    <t>2020-402S</t>
  </si>
  <si>
    <t>2020-403BS</t>
  </si>
  <si>
    <t>2020-404S</t>
  </si>
  <si>
    <t>2020-405S</t>
  </si>
  <si>
    <t>2020-406S</t>
  </si>
  <si>
    <t>2020-407BS</t>
  </si>
  <si>
    <t>2020-408S</t>
  </si>
  <si>
    <t>2020-410SN</t>
  </si>
  <si>
    <t>2020-412SN</t>
  </si>
  <si>
    <t>2020-413SN</t>
  </si>
  <si>
    <t>2020-414S</t>
  </si>
  <si>
    <t>2020-415SN</t>
  </si>
  <si>
    <t>2020-416BS</t>
  </si>
  <si>
    <t>2020-417SN</t>
  </si>
  <si>
    <t>2020-420BS</t>
  </si>
  <si>
    <t>2020-421BS</t>
  </si>
  <si>
    <t>2020-422BS</t>
  </si>
  <si>
    <t>2020-423BSN</t>
  </si>
  <si>
    <t>2020-424BSN</t>
  </si>
  <si>
    <t>2020-425BSN</t>
  </si>
  <si>
    <t>2020-426BSN</t>
  </si>
  <si>
    <t>2020-427BSN</t>
  </si>
  <si>
    <t>2020-428BSN</t>
  </si>
  <si>
    <t>2020-429BSN</t>
  </si>
  <si>
    <t>2020-430BSN</t>
  </si>
  <si>
    <t>2020-431BSN</t>
  </si>
  <si>
    <t>2020-432BSN</t>
  </si>
  <si>
    <t>2020-433BSN</t>
  </si>
  <si>
    <t>2020-434BSN</t>
  </si>
  <si>
    <t>2020-435BSN</t>
  </si>
  <si>
    <t>2020-436BS</t>
  </si>
  <si>
    <t>2020-437BSN</t>
  </si>
  <si>
    <t>2020-438S</t>
  </si>
  <si>
    <t>2020-439BS</t>
  </si>
  <si>
    <t>2020-440BS</t>
  </si>
  <si>
    <t>2020-441SN</t>
  </si>
  <si>
    <t>2020-442BS</t>
  </si>
  <si>
    <t>Summer Grove</t>
  </si>
  <si>
    <t>Metro Grande III</t>
  </si>
  <si>
    <t>Autumn Trace</t>
  </si>
  <si>
    <t>Pembroke Tower II</t>
  </si>
  <si>
    <t>New Horizons Apartments</t>
  </si>
  <si>
    <t>Parrish Oaks II</t>
  </si>
  <si>
    <t>Villa Verde</t>
  </si>
  <si>
    <t>WRDG T4 Phase Two</t>
  </si>
  <si>
    <t>Villa Valencia</t>
  </si>
  <si>
    <t>Cortez Pointe</t>
  </si>
  <si>
    <t>Quiet Meadows</t>
  </si>
  <si>
    <t>Magnolia Family</t>
  </si>
  <si>
    <t>Serenity Grove</t>
  </si>
  <si>
    <t>The Arbors at Valhalla Pond</t>
  </si>
  <si>
    <t>Superior Manor Apartments II</t>
  </si>
  <si>
    <t>Shoreview Place</t>
  </si>
  <si>
    <t>Calusa Pointe</t>
  </si>
  <si>
    <t>Malabar Grove</t>
  </si>
  <si>
    <t>Carisbrooke Terrace</t>
  </si>
  <si>
    <t>Talland Park</t>
  </si>
  <si>
    <t>Parkview Commons</t>
  </si>
  <si>
    <t>Cedar Station</t>
  </si>
  <si>
    <t>Whispering Oaks Apartments</t>
  </si>
  <si>
    <t>Christian Manor</t>
  </si>
  <si>
    <t>Island Cove Apartments</t>
  </si>
  <si>
    <t>Pinnacle 441</t>
  </si>
  <si>
    <t>Sonata</t>
  </si>
  <si>
    <t>Royal Park Apartments</t>
  </si>
  <si>
    <t>Residences at Opa-Locka</t>
  </si>
  <si>
    <t>Uptown Sky</t>
  </si>
  <si>
    <t>Brandon Preserve</t>
  </si>
  <si>
    <t>The Club at River Ridge</t>
  </si>
  <si>
    <t>Cedar Cove</t>
  </si>
  <si>
    <t>Arbours at Quincy</t>
  </si>
  <si>
    <t>St. Peter Claver Place</t>
  </si>
  <si>
    <t>Hibiscus Apartments Phase Two</t>
  </si>
  <si>
    <t>Parkwood Lofts</t>
  </si>
  <si>
    <t>Woodlock Manor</t>
  </si>
  <si>
    <t>Waterview Preserve</t>
  </si>
  <si>
    <t>Siesta Lago Place</t>
  </si>
  <si>
    <t>Oakfield Place</t>
  </si>
  <si>
    <t>Northside Transit Village V</t>
  </si>
  <si>
    <t>Northside Transit Village III</t>
  </si>
  <si>
    <t>Culmer Apartments II</t>
  </si>
  <si>
    <t>Northwest Gardens VI</t>
  </si>
  <si>
    <t>Quail Roost Transit Village III</t>
  </si>
  <si>
    <t>Saratoga Crossings III</t>
  </si>
  <si>
    <t>Culmer Apartments</t>
  </si>
  <si>
    <t>Ambar Trail</t>
  </si>
  <si>
    <t>Woodland Park Phase II</t>
  </si>
  <si>
    <t>The Villages Apartments, Phase II</t>
  </si>
  <si>
    <t>Parc Grove</t>
  </si>
  <si>
    <t>Union Trail</t>
  </si>
  <si>
    <t>Mount Hermon Apartments</t>
  </si>
  <si>
    <t>Alberto Milo, Jr.</t>
  </si>
  <si>
    <t>Christopher Shear</t>
  </si>
  <si>
    <t>Leroy Moore</t>
  </si>
  <si>
    <t>Joseph Glucksman</t>
  </si>
  <si>
    <t>James S. Grauley</t>
  </si>
  <si>
    <t>Oliver L Gross</t>
  </si>
  <si>
    <t>Jonathan L. Wolf</t>
  </si>
  <si>
    <t>Paul J. Ponte</t>
  </si>
  <si>
    <t>David O. Deutch</t>
  </si>
  <si>
    <t>Kathy Makino-Leiptz</t>
  </si>
  <si>
    <t>Robert Hoskins</t>
  </si>
  <si>
    <t>James R. Hoover</t>
  </si>
  <si>
    <t>Sam Johnston</t>
  </si>
  <si>
    <t>Eric C. Miller</t>
  </si>
  <si>
    <t>Christopher Savino</t>
  </si>
  <si>
    <t>Jordan Leffler</t>
  </si>
  <si>
    <t>Anne Castro</t>
  </si>
  <si>
    <t>Randy Rieger</t>
  </si>
  <si>
    <t>Southport Development, Inc., a WA corporation doing business in FL as Southport Development Services, Inc.</t>
  </si>
  <si>
    <t>New Horizons Apartments Developer, LLC</t>
  </si>
  <si>
    <t>Southport Development, Inc., a WA Corporation doing business in FL as Southport Development Services, Inc.</t>
  </si>
  <si>
    <t>MHP Collier Developer, LLC
CORE Collier Developer, LLC</t>
  </si>
  <si>
    <t>WRDG T4 Phase Two Developer, LLC</t>
  </si>
  <si>
    <t>RS Development Corp
Lewis V. Swezy</t>
  </si>
  <si>
    <t>Queit Meadows LLC
     Managing Member - McCurdy Senior Housing Corporation
     Member - Palm Beach County Housing Authority</t>
  </si>
  <si>
    <t>New Affordable Housing Partners, LLC
Tallahassee Housing Economic Corporation</t>
  </si>
  <si>
    <t>Serenity Grove Developers, LLC</t>
  </si>
  <si>
    <t>SMA II Developers ,LLC</t>
  </si>
  <si>
    <t>HTG Shoreview Developer, LLC</t>
  </si>
  <si>
    <t>Carisbrooke Terrace Developer, LLC
SHA Development, LLC</t>
  </si>
  <si>
    <t>Talland Park Developer, LLC
SHA Development, LLC</t>
  </si>
  <si>
    <t>SCHA Developer, LLC; Pantheon Development Group, LLC</t>
  </si>
  <si>
    <t>Psalms 127 Development, LLC; ReBuild America of Florida, Inc.; SHAG Orange Blossom, LLC</t>
  </si>
  <si>
    <t>Integrity Development Partners, LLC
SCG Development Partners, LLC</t>
  </si>
  <si>
    <t>SHAG Island Cove, LLC
Delray Housing Group, Inc.</t>
  </si>
  <si>
    <t>Pinnacle Communities, LLC</t>
  </si>
  <si>
    <t>KMS Holdings Florida, LLC, Village of Valor LLC</t>
  </si>
  <si>
    <t>Cornerstone Group Partners, LLC
The PCC Community Development, LLC</t>
  </si>
  <si>
    <t>BDG Royal Park Apartments Developer, LLC</t>
  </si>
  <si>
    <t>NuRock Development Partners Inc.</t>
  </si>
  <si>
    <t>Blue Sky Developer, LLC and University Area Community Development Corporation, Inc.</t>
  </si>
  <si>
    <t>TVC Development, Inc.</t>
  </si>
  <si>
    <t>Blue Sky Developer, LLC</t>
  </si>
  <si>
    <t>Arbour Valley Development, LLC</t>
  </si>
  <si>
    <t>National Development of America, Inc.
St. Peter Claver Developer, Inc.  
LCHA Developer, LLC</t>
  </si>
  <si>
    <t>BDG Orchid Apartments Developer, LLC</t>
  </si>
  <si>
    <t>BDG Parkwood Lofts Developer, LLC</t>
  </si>
  <si>
    <t>BDG Boutwell Apartments Developer, LLC</t>
  </si>
  <si>
    <t>Waterview Preserve Developer, LLC
Judd Roth Real Estate Development, Inc.</t>
  </si>
  <si>
    <t>Siesta Lago Place Developer, LLC
Judd Roth Real Estate Development, Inc.</t>
  </si>
  <si>
    <t>Oakfield Place Developer, LLC
Judd Roth Real Estate Development, Inc.</t>
  </si>
  <si>
    <t>Northside Property V Development, LLC</t>
  </si>
  <si>
    <t>Northside Property III Development, LLC</t>
  </si>
  <si>
    <t>APC Culmer Development II, LLC</t>
  </si>
  <si>
    <t>APC Northwest Properties VI Development, LLC
HEF Development LLC</t>
  </si>
  <si>
    <t>APC Brownsville Village V Development, LLC</t>
  </si>
  <si>
    <t>Quail Roost III Development, LLC</t>
  </si>
  <si>
    <t>APC Saratoga Crossings III Development, LLC
Dania Beach Quality Housing Solutions, Inc.</t>
  </si>
  <si>
    <t>APC Culmer Development, LLC</t>
  </si>
  <si>
    <t>HTG Woodland Phase II Developer, LLC
GHA Development, LLC</t>
  </si>
  <si>
    <t>Villages II Developers, LLC</t>
  </si>
  <si>
    <t>Parc Grove Developer, LLC</t>
  </si>
  <si>
    <t>HTG Mount Hermon Developer, LLC</t>
  </si>
  <si>
    <t>Not Applic.</t>
  </si>
  <si>
    <t>Self-Sourced Applicant?</t>
  </si>
  <si>
    <t>Y</t>
  </si>
  <si>
    <t>N</t>
  </si>
  <si>
    <t>2020-411BS*</t>
  </si>
  <si>
    <t>2020-418SN*</t>
  </si>
  <si>
    <t>2020-419BS*</t>
  </si>
  <si>
    <t>2020-389SN**</t>
  </si>
  <si>
    <t>2020-380SN***</t>
  </si>
  <si>
    <t>2020-409SN***</t>
  </si>
  <si>
    <t>*The SAIL request was adjusted during scoring, which affected the Corporation Funding Per Set-Aside Amount.</t>
  </si>
  <si>
    <t>**The ELI Request Amount was adjusted during scoring.</t>
  </si>
  <si>
    <t>***The Application Submitted Report did not correctly calculate the number of Set-Aside Units.  This was adjusted during scoring,  which affected the Corporation Funding Per Set-Aside Amount.</t>
  </si>
  <si>
    <t>Ineligible Applications</t>
  </si>
  <si>
    <t>Eligible Applications</t>
  </si>
  <si>
    <t>On March 6,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</si>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</sst>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  <protection locked="0"/>
    </xf>
    <xf numFmtId="44" fontId="6" fillId="0" borderId="1" xfId="5" applyFont="1" applyFill="1" applyBorder="1" applyAlignment="1" applyProtection="1">
      <alignment horizontal="center" vertical="center" textRotation="90" wrapText="1" readingOrder="1"/>
      <protection locked="0"/>
    </xf>
    <xf numFmtId="0" fontId="6" fillId="0" borderId="0" xfId="0" applyFont="1" applyFill="1" applyAlignment="1">
      <alignment horizontal="center" vertical="center" textRotation="90" readingOrder="1"/>
    </xf>
    <xf numFmtId="0" fontId="4" fillId="0" borderId="0" xfId="0" applyFont="1" applyFill="1" applyAlignment="1">
      <alignment vertical="center"/>
    </xf>
    <xf numFmtId="0" fontId="4" fillId="0" borderId="0" xfId="6" applyFont="1" applyBorder="1" applyAlignment="1">
      <alignment horizontal="center" vertical="center" wrapText="1"/>
    </xf>
    <xf numFmtId="0" fontId="4" fillId="0" borderId="0" xfId="6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3" fontId="4" fillId="0" borderId="1" xfId="1" applyFont="1" applyBorder="1" applyAlignment="1">
      <alignment horizontal="center" vertical="center" wrapText="1"/>
    </xf>
    <xf numFmtId="0" fontId="4" fillId="0" borderId="0" xfId="6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0" xfId="5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1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43" fontId="6" fillId="0" borderId="0" xfId="1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4" fillId="0" borderId="1" xfId="0" applyNumberFormat="1" applyFont="1" applyFill="1" applyBorder="1" applyAlignment="1" applyProtection="1">
      <alignment vertical="center" wrapText="1" readingOrder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0" xfId="0" applyNumberFormat="1" applyFont="1" applyFill="1" applyBorder="1" applyAlignment="1" applyProtection="1">
      <alignment wrapText="1" readingOrder="1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</cellXfs>
  <cellStyles count="8">
    <cellStyle name="Comma" xfId="1" builtinId="3"/>
    <cellStyle name="Comma 2" xfId="2" xr:uid="{00000000-0005-0000-0000-000001000000}"/>
    <cellStyle name="Comma 3" xfId="7" xr:uid="{00000000-0005-0000-0000-000032000000}"/>
    <cellStyle name="Currency" xfId="5" builtinId="4"/>
    <cellStyle name="Normal" xfId="0" builtinId="0"/>
    <cellStyle name="Normal 2" xfId="3" xr:uid="{00000000-0005-0000-0000-000004000000}"/>
    <cellStyle name="Normal 3" xfId="6" xr:uid="{00000000-0005-0000-0000-000033000000}"/>
    <cellStyle name="Percent 2" xfId="4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showGridLines="0"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9.44140625" defaultRowHeight="12" x14ac:dyDescent="0.25"/>
  <cols>
    <col min="1" max="1" width="10.5546875" style="5" customWidth="1"/>
    <col min="2" max="2" width="13.88671875" style="41" customWidth="1"/>
    <col min="3" max="3" width="10.44140625" style="5" customWidth="1"/>
    <col min="4" max="4" width="4.88671875" style="5" customWidth="1"/>
    <col min="5" max="5" width="9.5546875" style="5" customWidth="1"/>
    <col min="6" max="6" width="27.6640625" style="5" customWidth="1"/>
    <col min="7" max="7" width="5.44140625" style="5" customWidth="1"/>
    <col min="8" max="8" width="6.44140625" style="22" customWidth="1"/>
    <col min="9" max="9" width="8.21875" style="5" bestFit="1" customWidth="1"/>
    <col min="10" max="10" width="7" style="13" bestFit="1" customWidth="1"/>
    <col min="11" max="11" width="10.33203125" style="5" bestFit="1" customWidth="1"/>
    <col min="12" max="13" width="12.44140625" style="5" hidden="1" customWidth="1"/>
    <col min="14" max="14" width="2.88671875" style="13" bestFit="1" customWidth="1"/>
    <col min="15" max="15" width="4.44140625" style="5" customWidth="1"/>
    <col min="16" max="17" width="4.5546875" style="5" customWidth="1"/>
    <col min="18" max="18" width="5.5546875" style="5" customWidth="1"/>
    <col min="19" max="19" width="7.5546875" style="5" customWidth="1"/>
    <col min="20" max="21" width="5.109375" style="5" bestFit="1" customWidth="1"/>
    <col min="22" max="22" width="2.88671875" style="5" customWidth="1"/>
    <col min="23" max="16384" width="9.44140625" style="5"/>
  </cols>
  <sheetData>
    <row r="1" spans="1:22" s="4" customFormat="1" ht="86.85" customHeight="1" x14ac:dyDescent="0.25">
      <c r="A1" s="1" t="s">
        <v>0</v>
      </c>
      <c r="B1" s="1" t="s">
        <v>2</v>
      </c>
      <c r="C1" s="1" t="s">
        <v>3</v>
      </c>
      <c r="D1" s="2" t="s">
        <v>12</v>
      </c>
      <c r="E1" s="1" t="s">
        <v>52</v>
      </c>
      <c r="F1" s="1" t="s">
        <v>1</v>
      </c>
      <c r="G1" s="1" t="s">
        <v>10</v>
      </c>
      <c r="H1" s="1" t="s">
        <v>9</v>
      </c>
      <c r="I1" s="1" t="s">
        <v>11</v>
      </c>
      <c r="J1" s="3" t="s">
        <v>25</v>
      </c>
      <c r="K1" s="1" t="s">
        <v>33</v>
      </c>
      <c r="L1" s="8" t="s">
        <v>72</v>
      </c>
      <c r="M1" s="8" t="s">
        <v>73</v>
      </c>
      <c r="N1" s="1" t="s">
        <v>8</v>
      </c>
      <c r="O1" s="1" t="s">
        <v>250</v>
      </c>
      <c r="P1" s="1" t="s">
        <v>41</v>
      </c>
      <c r="Q1" s="1" t="s">
        <v>6</v>
      </c>
      <c r="R1" s="1" t="s">
        <v>40</v>
      </c>
      <c r="S1" s="1" t="s">
        <v>7</v>
      </c>
      <c r="T1" s="1" t="s">
        <v>34</v>
      </c>
      <c r="U1" s="1" t="s">
        <v>4</v>
      </c>
      <c r="V1" s="1" t="s">
        <v>5</v>
      </c>
    </row>
    <row r="2" spans="1:22" s="40" customFormat="1" ht="21.6" customHeight="1" x14ac:dyDescent="0.25">
      <c r="A2" s="34" t="s">
        <v>263</v>
      </c>
      <c r="B2" s="25"/>
      <c r="C2" s="26"/>
      <c r="D2" s="27"/>
      <c r="E2" s="25"/>
      <c r="F2" s="25"/>
      <c r="G2" s="26"/>
      <c r="H2" s="26"/>
      <c r="I2" s="28"/>
      <c r="J2" s="28"/>
      <c r="K2" s="38"/>
      <c r="L2" s="29"/>
      <c r="M2" s="30"/>
      <c r="N2" s="31"/>
      <c r="O2" s="31"/>
      <c r="P2" s="26"/>
      <c r="Q2" s="39"/>
      <c r="R2" s="33"/>
      <c r="S2" s="33"/>
      <c r="T2" s="32"/>
      <c r="U2" s="33"/>
      <c r="V2" s="33"/>
    </row>
    <row r="3" spans="1:22" ht="36" x14ac:dyDescent="0.25">
      <c r="A3" s="11" t="s">
        <v>74</v>
      </c>
      <c r="B3" s="11" t="s">
        <v>132</v>
      </c>
      <c r="C3" s="12" t="s">
        <v>28</v>
      </c>
      <c r="D3" s="14" t="s">
        <v>36</v>
      </c>
      <c r="E3" s="11" t="s">
        <v>57</v>
      </c>
      <c r="F3" s="11" t="s">
        <v>204</v>
      </c>
      <c r="G3" s="12" t="s">
        <v>69</v>
      </c>
      <c r="H3" s="12" t="s">
        <v>51</v>
      </c>
      <c r="I3" s="23">
        <v>6880000</v>
      </c>
      <c r="J3" s="23">
        <v>600000</v>
      </c>
      <c r="K3" s="35">
        <f t="shared" ref="K3:K34" si="0">I3+J3</f>
        <v>7480000</v>
      </c>
      <c r="L3" s="24">
        <v>14000000</v>
      </c>
      <c r="M3" s="9">
        <v>1000000</v>
      </c>
      <c r="N3" s="20" t="s">
        <v>251</v>
      </c>
      <c r="O3" s="20" t="s">
        <v>252</v>
      </c>
      <c r="P3" s="12">
        <v>120</v>
      </c>
      <c r="Q3" s="36">
        <v>10</v>
      </c>
      <c r="R3" s="16" t="s">
        <v>251</v>
      </c>
      <c r="S3" s="16" t="s">
        <v>251</v>
      </c>
      <c r="T3" s="17">
        <v>5</v>
      </c>
      <c r="U3" s="16" t="s">
        <v>251</v>
      </c>
      <c r="V3" s="16">
        <v>55</v>
      </c>
    </row>
    <row r="4" spans="1:22" ht="24" x14ac:dyDescent="0.25">
      <c r="A4" s="11" t="s">
        <v>257</v>
      </c>
      <c r="B4" s="11" t="s">
        <v>133</v>
      </c>
      <c r="C4" s="12" t="s">
        <v>16</v>
      </c>
      <c r="D4" s="14" t="s">
        <v>36</v>
      </c>
      <c r="E4" s="11" t="s">
        <v>53</v>
      </c>
      <c r="F4" s="11" t="s">
        <v>63</v>
      </c>
      <c r="G4" s="12" t="s">
        <v>69</v>
      </c>
      <c r="H4" s="12" t="s">
        <v>51</v>
      </c>
      <c r="I4" s="23">
        <v>3000000</v>
      </c>
      <c r="J4" s="23">
        <v>600000</v>
      </c>
      <c r="K4" s="35">
        <f t="shared" si="0"/>
        <v>3600000</v>
      </c>
      <c r="L4" s="12" t="s">
        <v>249</v>
      </c>
      <c r="M4" s="9">
        <v>1073809</v>
      </c>
      <c r="N4" s="20" t="s">
        <v>251</v>
      </c>
      <c r="O4" s="20" t="s">
        <v>252</v>
      </c>
      <c r="P4" s="12">
        <v>84</v>
      </c>
      <c r="Q4" s="37">
        <v>10</v>
      </c>
      <c r="R4" s="20" t="s">
        <v>251</v>
      </c>
      <c r="S4" s="20" t="s">
        <v>251</v>
      </c>
      <c r="T4" s="17">
        <v>2</v>
      </c>
      <c r="U4" s="20" t="s">
        <v>251</v>
      </c>
      <c r="V4" s="16">
        <v>2</v>
      </c>
    </row>
    <row r="5" spans="1:22" ht="36" x14ac:dyDescent="0.25">
      <c r="A5" s="11" t="s">
        <v>75</v>
      </c>
      <c r="B5" s="11" t="s">
        <v>134</v>
      </c>
      <c r="C5" s="12" t="s">
        <v>27</v>
      </c>
      <c r="D5" s="14" t="s">
        <v>35</v>
      </c>
      <c r="E5" s="11" t="s">
        <v>57</v>
      </c>
      <c r="F5" s="11" t="s">
        <v>204</v>
      </c>
      <c r="G5" s="12" t="s">
        <v>69</v>
      </c>
      <c r="H5" s="12" t="s">
        <v>50</v>
      </c>
      <c r="I5" s="23">
        <v>5980000</v>
      </c>
      <c r="J5" s="23">
        <v>600000</v>
      </c>
      <c r="K5" s="35">
        <f t="shared" si="0"/>
        <v>6580000</v>
      </c>
      <c r="L5" s="24">
        <v>14000000</v>
      </c>
      <c r="M5" s="9">
        <v>940000</v>
      </c>
      <c r="N5" s="20" t="s">
        <v>251</v>
      </c>
      <c r="O5" s="20" t="s">
        <v>252</v>
      </c>
      <c r="P5" s="12">
        <v>100</v>
      </c>
      <c r="Q5" s="37">
        <v>10</v>
      </c>
      <c r="R5" s="20" t="s">
        <v>251</v>
      </c>
      <c r="S5" s="20" t="s">
        <v>251</v>
      </c>
      <c r="T5" s="17">
        <v>5</v>
      </c>
      <c r="U5" s="20" t="s">
        <v>251</v>
      </c>
      <c r="V5" s="16">
        <v>47</v>
      </c>
    </row>
    <row r="6" spans="1:22" ht="36" x14ac:dyDescent="0.25">
      <c r="A6" s="11" t="s">
        <v>76</v>
      </c>
      <c r="B6" s="11" t="s">
        <v>135</v>
      </c>
      <c r="C6" s="12" t="s">
        <v>21</v>
      </c>
      <c r="D6" s="14" t="s">
        <v>36</v>
      </c>
      <c r="E6" s="11" t="s">
        <v>57</v>
      </c>
      <c r="F6" s="11" t="s">
        <v>204</v>
      </c>
      <c r="G6" s="12" t="s">
        <v>69</v>
      </c>
      <c r="H6" s="12" t="s">
        <v>50</v>
      </c>
      <c r="I6" s="23">
        <v>2000000</v>
      </c>
      <c r="J6" s="23">
        <v>600000</v>
      </c>
      <c r="K6" s="35">
        <f t="shared" si="0"/>
        <v>2600000</v>
      </c>
      <c r="L6" s="12"/>
      <c r="M6" s="9">
        <v>850000</v>
      </c>
      <c r="N6" s="20" t="s">
        <v>251</v>
      </c>
      <c r="O6" s="20" t="s">
        <v>252</v>
      </c>
      <c r="P6" s="12">
        <v>88</v>
      </c>
      <c r="Q6" s="36">
        <v>10</v>
      </c>
      <c r="R6" s="16" t="s">
        <v>251</v>
      </c>
      <c r="S6" s="16" t="s">
        <v>251</v>
      </c>
      <c r="T6" s="17">
        <v>1</v>
      </c>
      <c r="U6" s="16" t="s">
        <v>251</v>
      </c>
      <c r="V6" s="16">
        <v>33</v>
      </c>
    </row>
    <row r="7" spans="1:22" ht="24" x14ac:dyDescent="0.25">
      <c r="A7" s="11" t="s">
        <v>77</v>
      </c>
      <c r="B7" s="11" t="s">
        <v>136</v>
      </c>
      <c r="C7" s="12" t="s">
        <v>17</v>
      </c>
      <c r="D7" s="14" t="s">
        <v>35</v>
      </c>
      <c r="E7" s="11" t="s">
        <v>186</v>
      </c>
      <c r="F7" s="11" t="s">
        <v>205</v>
      </c>
      <c r="G7" s="12" t="s">
        <v>69</v>
      </c>
      <c r="H7" s="12" t="s">
        <v>51</v>
      </c>
      <c r="I7" s="23">
        <v>6000000</v>
      </c>
      <c r="J7" s="23">
        <v>600000</v>
      </c>
      <c r="K7" s="35">
        <f t="shared" si="0"/>
        <v>6600000</v>
      </c>
      <c r="L7" s="24">
        <v>11500000</v>
      </c>
      <c r="M7" s="9">
        <v>797976</v>
      </c>
      <c r="N7" s="20" t="s">
        <v>251</v>
      </c>
      <c r="O7" s="20" t="s">
        <v>252</v>
      </c>
      <c r="P7" s="12">
        <v>96</v>
      </c>
      <c r="Q7" s="36">
        <v>10</v>
      </c>
      <c r="R7" s="16" t="s">
        <v>251</v>
      </c>
      <c r="S7" s="16" t="s">
        <v>251</v>
      </c>
      <c r="T7" s="17">
        <v>5</v>
      </c>
      <c r="U7" s="16" t="s">
        <v>251</v>
      </c>
      <c r="V7" s="16">
        <v>5</v>
      </c>
    </row>
    <row r="8" spans="1:22" ht="36" x14ac:dyDescent="0.25">
      <c r="A8" s="11" t="s">
        <v>78</v>
      </c>
      <c r="B8" s="11" t="s">
        <v>137</v>
      </c>
      <c r="C8" s="12" t="s">
        <v>26</v>
      </c>
      <c r="D8" s="14" t="s">
        <v>35</v>
      </c>
      <c r="E8" s="11" t="s">
        <v>57</v>
      </c>
      <c r="F8" s="11" t="s">
        <v>206</v>
      </c>
      <c r="G8" s="12" t="s">
        <v>69</v>
      </c>
      <c r="H8" s="12" t="s">
        <v>51</v>
      </c>
      <c r="I8" s="23">
        <v>2248000</v>
      </c>
      <c r="J8" s="23">
        <v>419100</v>
      </c>
      <c r="K8" s="35">
        <f t="shared" si="0"/>
        <v>2667100</v>
      </c>
      <c r="L8" s="24">
        <v>5000000</v>
      </c>
      <c r="M8" s="9">
        <v>400000</v>
      </c>
      <c r="N8" s="18" t="s">
        <v>251</v>
      </c>
      <c r="O8" s="20" t="s">
        <v>252</v>
      </c>
      <c r="P8" s="12">
        <v>48</v>
      </c>
      <c r="Q8" s="19">
        <v>10</v>
      </c>
      <c r="R8" s="18" t="s">
        <v>251</v>
      </c>
      <c r="S8" s="18" t="s">
        <v>251</v>
      </c>
      <c r="T8" s="17">
        <v>5</v>
      </c>
      <c r="U8" s="18" t="s">
        <v>251</v>
      </c>
      <c r="V8" s="18">
        <v>42</v>
      </c>
    </row>
    <row r="9" spans="1:22" ht="24" x14ac:dyDescent="0.25">
      <c r="A9" s="11" t="s">
        <v>79</v>
      </c>
      <c r="B9" s="11" t="s">
        <v>138</v>
      </c>
      <c r="C9" s="12" t="s">
        <v>27</v>
      </c>
      <c r="D9" s="14" t="s">
        <v>35</v>
      </c>
      <c r="E9" s="11" t="s">
        <v>187</v>
      </c>
      <c r="F9" s="11" t="s">
        <v>207</v>
      </c>
      <c r="G9" s="12" t="s">
        <v>69</v>
      </c>
      <c r="H9" s="12" t="s">
        <v>50</v>
      </c>
      <c r="I9" s="23">
        <v>6000000</v>
      </c>
      <c r="J9" s="23">
        <v>600000</v>
      </c>
      <c r="K9" s="35">
        <f t="shared" si="0"/>
        <v>6600000</v>
      </c>
      <c r="L9" s="24">
        <v>18250000</v>
      </c>
      <c r="M9" s="9">
        <v>11026270</v>
      </c>
      <c r="N9" s="20" t="s">
        <v>251</v>
      </c>
      <c r="O9" s="20" t="s">
        <v>252</v>
      </c>
      <c r="P9" s="12">
        <v>160</v>
      </c>
      <c r="Q9" s="36">
        <v>10</v>
      </c>
      <c r="R9" s="16" t="s">
        <v>251</v>
      </c>
      <c r="S9" s="16" t="s">
        <v>251</v>
      </c>
      <c r="T9" s="17">
        <v>3</v>
      </c>
      <c r="U9" s="16" t="s">
        <v>251</v>
      </c>
      <c r="V9" s="16">
        <v>3</v>
      </c>
    </row>
    <row r="10" spans="1:22" ht="24" x14ac:dyDescent="0.25">
      <c r="A10" s="11" t="s">
        <v>80</v>
      </c>
      <c r="B10" s="11" t="s">
        <v>139</v>
      </c>
      <c r="C10" s="12" t="s">
        <v>22</v>
      </c>
      <c r="D10" s="14" t="s">
        <v>36</v>
      </c>
      <c r="E10" s="11" t="s">
        <v>188</v>
      </c>
      <c r="F10" s="11" t="s">
        <v>208</v>
      </c>
      <c r="G10" s="12" t="s">
        <v>69</v>
      </c>
      <c r="H10" s="12" t="s">
        <v>51</v>
      </c>
      <c r="I10" s="23">
        <v>6600000</v>
      </c>
      <c r="J10" s="23">
        <v>600000</v>
      </c>
      <c r="K10" s="35">
        <f t="shared" si="0"/>
        <v>7200000</v>
      </c>
      <c r="L10" s="12"/>
      <c r="M10" s="9">
        <v>1361662</v>
      </c>
      <c r="N10" s="20" t="s">
        <v>251</v>
      </c>
      <c r="O10" s="20" t="s">
        <v>252</v>
      </c>
      <c r="P10" s="12">
        <v>107</v>
      </c>
      <c r="Q10" s="36">
        <v>10</v>
      </c>
      <c r="R10" s="16" t="s">
        <v>251</v>
      </c>
      <c r="S10" s="16" t="s">
        <v>251</v>
      </c>
      <c r="T10" s="17">
        <v>3</v>
      </c>
      <c r="U10" s="16" t="s">
        <v>251</v>
      </c>
      <c r="V10" s="16">
        <v>38</v>
      </c>
    </row>
    <row r="11" spans="1:22" ht="24" x14ac:dyDescent="0.25">
      <c r="A11" s="11" t="s">
        <v>81</v>
      </c>
      <c r="B11" s="11" t="s">
        <v>140</v>
      </c>
      <c r="C11" s="12" t="s">
        <v>16</v>
      </c>
      <c r="D11" s="14" t="s">
        <v>36</v>
      </c>
      <c r="E11" s="11" t="s">
        <v>58</v>
      </c>
      <c r="F11" s="11" t="s">
        <v>209</v>
      </c>
      <c r="G11" s="12" t="s">
        <v>69</v>
      </c>
      <c r="H11" s="12" t="s">
        <v>51</v>
      </c>
      <c r="I11" s="23">
        <v>6200000</v>
      </c>
      <c r="J11" s="23">
        <v>600000</v>
      </c>
      <c r="K11" s="35">
        <f t="shared" si="0"/>
        <v>6800000</v>
      </c>
      <c r="L11" s="24">
        <v>18500000</v>
      </c>
      <c r="M11" s="9">
        <v>1259924</v>
      </c>
      <c r="N11" s="20" t="s">
        <v>251</v>
      </c>
      <c r="O11" s="20" t="s">
        <v>252</v>
      </c>
      <c r="P11" s="12">
        <v>140</v>
      </c>
      <c r="Q11" s="36">
        <v>10</v>
      </c>
      <c r="R11" s="16" t="s">
        <v>251</v>
      </c>
      <c r="S11" s="16" t="s">
        <v>251</v>
      </c>
      <c r="T11" s="17">
        <v>3</v>
      </c>
      <c r="U11" s="16" t="s">
        <v>251</v>
      </c>
      <c r="V11" s="16">
        <v>48</v>
      </c>
    </row>
    <row r="12" spans="1:22" ht="36" x14ac:dyDescent="0.25">
      <c r="A12" s="11" t="s">
        <v>82</v>
      </c>
      <c r="B12" s="11" t="s">
        <v>141</v>
      </c>
      <c r="C12" s="12" t="s">
        <v>31</v>
      </c>
      <c r="D12" s="14" t="s">
        <v>35</v>
      </c>
      <c r="E12" s="11" t="s">
        <v>57</v>
      </c>
      <c r="F12" s="11" t="s">
        <v>204</v>
      </c>
      <c r="G12" s="12" t="s">
        <v>69</v>
      </c>
      <c r="H12" s="12" t="s">
        <v>51</v>
      </c>
      <c r="I12" s="23">
        <v>5860000</v>
      </c>
      <c r="J12" s="23">
        <v>600000</v>
      </c>
      <c r="K12" s="35">
        <f t="shared" si="0"/>
        <v>6460000</v>
      </c>
      <c r="L12" s="24">
        <v>13000000</v>
      </c>
      <c r="M12" s="9">
        <v>940000</v>
      </c>
      <c r="N12" s="20" t="s">
        <v>251</v>
      </c>
      <c r="O12" s="20" t="s">
        <v>252</v>
      </c>
      <c r="P12" s="12">
        <v>120</v>
      </c>
      <c r="Q12" s="36">
        <v>10</v>
      </c>
      <c r="R12" s="16" t="s">
        <v>251</v>
      </c>
      <c r="S12" s="16" t="s">
        <v>251</v>
      </c>
      <c r="T12" s="17">
        <v>5</v>
      </c>
      <c r="U12" s="16" t="s">
        <v>251</v>
      </c>
      <c r="V12" s="16">
        <v>24</v>
      </c>
    </row>
    <row r="13" spans="1:22" ht="36" x14ac:dyDescent="0.25">
      <c r="A13" s="11" t="s">
        <v>83</v>
      </c>
      <c r="B13" s="11" t="s">
        <v>143</v>
      </c>
      <c r="C13" s="12" t="s">
        <v>18</v>
      </c>
      <c r="D13" s="14" t="s">
        <v>35</v>
      </c>
      <c r="E13" s="11" t="s">
        <v>190</v>
      </c>
      <c r="F13" s="11" t="s">
        <v>211</v>
      </c>
      <c r="G13" s="12" t="s">
        <v>69</v>
      </c>
      <c r="H13" s="12" t="s">
        <v>51</v>
      </c>
      <c r="I13" s="23">
        <v>5611577</v>
      </c>
      <c r="J13" s="23">
        <v>600000</v>
      </c>
      <c r="K13" s="35">
        <f t="shared" si="0"/>
        <v>6211577</v>
      </c>
      <c r="L13" s="12"/>
      <c r="M13" s="9">
        <v>937747</v>
      </c>
      <c r="N13" s="20" t="s">
        <v>251</v>
      </c>
      <c r="O13" s="20" t="s">
        <v>252</v>
      </c>
      <c r="P13" s="12">
        <v>130</v>
      </c>
      <c r="Q13" s="37">
        <v>10</v>
      </c>
      <c r="R13" s="20" t="s">
        <v>251</v>
      </c>
      <c r="S13" s="20" t="s">
        <v>251</v>
      </c>
      <c r="T13" s="17">
        <v>3</v>
      </c>
      <c r="U13" s="20" t="s">
        <v>251</v>
      </c>
      <c r="V13" s="16">
        <v>58</v>
      </c>
    </row>
    <row r="14" spans="1:22" ht="24" x14ac:dyDescent="0.25">
      <c r="A14" s="11" t="s">
        <v>84</v>
      </c>
      <c r="B14" s="11" t="s">
        <v>144</v>
      </c>
      <c r="C14" s="12" t="s">
        <v>16</v>
      </c>
      <c r="D14" s="14" t="s">
        <v>36</v>
      </c>
      <c r="E14" s="11" t="s">
        <v>191</v>
      </c>
      <c r="F14" s="11" t="s">
        <v>212</v>
      </c>
      <c r="G14" s="12" t="s">
        <v>69</v>
      </c>
      <c r="H14" s="12" t="s">
        <v>50</v>
      </c>
      <c r="I14" s="23">
        <v>3100000</v>
      </c>
      <c r="J14" s="23">
        <v>600000</v>
      </c>
      <c r="K14" s="35">
        <f t="shared" si="0"/>
        <v>3700000</v>
      </c>
      <c r="L14" s="12"/>
      <c r="M14" s="9">
        <v>386809</v>
      </c>
      <c r="N14" s="20" t="s">
        <v>251</v>
      </c>
      <c r="O14" s="20" t="s">
        <v>252</v>
      </c>
      <c r="P14" s="12">
        <v>75</v>
      </c>
      <c r="Q14" s="36">
        <v>10</v>
      </c>
      <c r="R14" s="16" t="s">
        <v>251</v>
      </c>
      <c r="S14" s="16" t="s">
        <v>251</v>
      </c>
      <c r="T14" s="17">
        <v>3</v>
      </c>
      <c r="U14" s="16" t="s">
        <v>251</v>
      </c>
      <c r="V14" s="16">
        <v>61</v>
      </c>
    </row>
    <row r="15" spans="1:22" ht="36" x14ac:dyDescent="0.25">
      <c r="A15" s="11" t="s">
        <v>85</v>
      </c>
      <c r="B15" s="11" t="s">
        <v>39</v>
      </c>
      <c r="C15" s="12" t="s">
        <v>16</v>
      </c>
      <c r="D15" s="14" t="s">
        <v>36</v>
      </c>
      <c r="E15" s="11" t="s">
        <v>56</v>
      </c>
      <c r="F15" s="11" t="s">
        <v>66</v>
      </c>
      <c r="G15" s="12" t="s">
        <v>69</v>
      </c>
      <c r="H15" s="12" t="s">
        <v>51</v>
      </c>
      <c r="I15" s="23">
        <v>6450000</v>
      </c>
      <c r="J15" s="23">
        <v>600000</v>
      </c>
      <c r="K15" s="35">
        <f t="shared" si="0"/>
        <v>7050000</v>
      </c>
      <c r="L15" s="24">
        <v>32500000</v>
      </c>
      <c r="M15" s="9">
        <v>2058000</v>
      </c>
      <c r="N15" s="20" t="s">
        <v>251</v>
      </c>
      <c r="O15" s="20" t="s">
        <v>252</v>
      </c>
      <c r="P15" s="12">
        <v>200</v>
      </c>
      <c r="Q15" s="36">
        <v>10</v>
      </c>
      <c r="R15" s="16" t="s">
        <v>251</v>
      </c>
      <c r="S15" s="16" t="s">
        <v>251</v>
      </c>
      <c r="T15" s="17">
        <v>1</v>
      </c>
      <c r="U15" s="16" t="s">
        <v>251</v>
      </c>
      <c r="V15" s="16">
        <v>37</v>
      </c>
    </row>
    <row r="16" spans="1:22" ht="36" x14ac:dyDescent="0.25">
      <c r="A16" s="11" t="s">
        <v>86</v>
      </c>
      <c r="B16" s="11" t="s">
        <v>145</v>
      </c>
      <c r="C16" s="12" t="s">
        <v>22</v>
      </c>
      <c r="D16" s="14" t="s">
        <v>36</v>
      </c>
      <c r="E16" s="11" t="s">
        <v>57</v>
      </c>
      <c r="F16" s="11" t="s">
        <v>204</v>
      </c>
      <c r="G16" s="12" t="s">
        <v>69</v>
      </c>
      <c r="H16" s="12" t="s">
        <v>51</v>
      </c>
      <c r="I16" s="23">
        <v>4200000</v>
      </c>
      <c r="J16" s="23">
        <v>600000</v>
      </c>
      <c r="K16" s="35">
        <f t="shared" si="0"/>
        <v>4800000</v>
      </c>
      <c r="L16" s="12"/>
      <c r="M16" s="9">
        <v>920000</v>
      </c>
      <c r="N16" s="20" t="s">
        <v>251</v>
      </c>
      <c r="O16" s="20" t="s">
        <v>252</v>
      </c>
      <c r="P16" s="12">
        <v>96</v>
      </c>
      <c r="Q16" s="37">
        <v>10</v>
      </c>
      <c r="R16" s="20" t="s">
        <v>251</v>
      </c>
      <c r="S16" s="20" t="s">
        <v>251</v>
      </c>
      <c r="T16" s="15">
        <v>4</v>
      </c>
      <c r="U16" s="20" t="s">
        <v>251</v>
      </c>
      <c r="V16" s="16">
        <v>49</v>
      </c>
    </row>
    <row r="17" spans="1:22" ht="24" x14ac:dyDescent="0.25">
      <c r="A17" s="11" t="s">
        <v>87</v>
      </c>
      <c r="B17" s="11" t="s">
        <v>146</v>
      </c>
      <c r="C17" s="12" t="s">
        <v>16</v>
      </c>
      <c r="D17" s="14" t="s">
        <v>36</v>
      </c>
      <c r="E17" s="11" t="s">
        <v>191</v>
      </c>
      <c r="F17" s="11" t="s">
        <v>213</v>
      </c>
      <c r="G17" s="12" t="s">
        <v>69</v>
      </c>
      <c r="H17" s="12" t="s">
        <v>51</v>
      </c>
      <c r="I17" s="23">
        <v>3000000</v>
      </c>
      <c r="J17" s="23">
        <v>600000</v>
      </c>
      <c r="K17" s="35">
        <f t="shared" si="0"/>
        <v>3600000</v>
      </c>
      <c r="L17" s="12"/>
      <c r="M17" s="9">
        <v>718085</v>
      </c>
      <c r="N17" s="20" t="s">
        <v>251</v>
      </c>
      <c r="O17" s="20" t="s">
        <v>252</v>
      </c>
      <c r="P17" s="12">
        <v>76</v>
      </c>
      <c r="Q17" s="37">
        <v>10</v>
      </c>
      <c r="R17" s="20" t="s">
        <v>251</v>
      </c>
      <c r="S17" s="20" t="s">
        <v>251</v>
      </c>
      <c r="T17" s="17">
        <v>3</v>
      </c>
      <c r="U17" s="20" t="s">
        <v>251</v>
      </c>
      <c r="V17" s="16">
        <v>18</v>
      </c>
    </row>
    <row r="18" spans="1:22" ht="24" x14ac:dyDescent="0.25">
      <c r="A18" s="11" t="s">
        <v>88</v>
      </c>
      <c r="B18" s="11" t="s">
        <v>147</v>
      </c>
      <c r="C18" s="12" t="s">
        <v>16</v>
      </c>
      <c r="D18" s="14" t="s">
        <v>36</v>
      </c>
      <c r="E18" s="11" t="s">
        <v>56</v>
      </c>
      <c r="F18" s="11" t="s">
        <v>214</v>
      </c>
      <c r="G18" s="12" t="s">
        <v>69</v>
      </c>
      <c r="H18" s="12" t="s">
        <v>50</v>
      </c>
      <c r="I18" s="23">
        <v>3650000</v>
      </c>
      <c r="J18" s="23">
        <v>600000</v>
      </c>
      <c r="K18" s="35">
        <f t="shared" si="0"/>
        <v>4250000</v>
      </c>
      <c r="L18" s="24">
        <v>12000000</v>
      </c>
      <c r="M18" s="9">
        <v>956185</v>
      </c>
      <c r="N18" s="20" t="s">
        <v>251</v>
      </c>
      <c r="O18" s="20" t="s">
        <v>252</v>
      </c>
      <c r="P18" s="12">
        <v>118</v>
      </c>
      <c r="Q18" s="37">
        <v>10</v>
      </c>
      <c r="R18" s="20" t="s">
        <v>251</v>
      </c>
      <c r="S18" s="20" t="s">
        <v>251</v>
      </c>
      <c r="T18" s="17">
        <v>1</v>
      </c>
      <c r="U18" s="20" t="s">
        <v>251</v>
      </c>
      <c r="V18" s="16">
        <v>59</v>
      </c>
    </row>
    <row r="19" spans="1:22" ht="36" x14ac:dyDescent="0.25">
      <c r="A19" s="11" t="s">
        <v>89</v>
      </c>
      <c r="B19" s="11" t="s">
        <v>148</v>
      </c>
      <c r="C19" s="12" t="s">
        <v>13</v>
      </c>
      <c r="D19" s="14" t="s">
        <v>36</v>
      </c>
      <c r="E19" s="11" t="s">
        <v>57</v>
      </c>
      <c r="F19" s="11" t="s">
        <v>206</v>
      </c>
      <c r="G19" s="12" t="s">
        <v>69</v>
      </c>
      <c r="H19" s="12" t="s">
        <v>51</v>
      </c>
      <c r="I19" s="23">
        <v>5890000</v>
      </c>
      <c r="J19" s="23">
        <v>600000</v>
      </c>
      <c r="K19" s="35">
        <f t="shared" si="0"/>
        <v>6490000</v>
      </c>
      <c r="L19" s="12"/>
      <c r="M19" s="9">
        <v>1000000</v>
      </c>
      <c r="N19" s="20" t="s">
        <v>251</v>
      </c>
      <c r="O19" s="20" t="s">
        <v>252</v>
      </c>
      <c r="P19" s="12">
        <v>120</v>
      </c>
      <c r="Q19" s="36">
        <v>10</v>
      </c>
      <c r="R19" s="16" t="s">
        <v>251</v>
      </c>
      <c r="S19" s="16" t="s">
        <v>251</v>
      </c>
      <c r="T19" s="17">
        <v>5</v>
      </c>
      <c r="U19" s="16" t="s">
        <v>251</v>
      </c>
      <c r="V19" s="16">
        <v>22</v>
      </c>
    </row>
    <row r="20" spans="1:22" ht="36" x14ac:dyDescent="0.25">
      <c r="A20" s="11" t="s">
        <v>90</v>
      </c>
      <c r="B20" s="11" t="s">
        <v>149</v>
      </c>
      <c r="C20" s="12" t="s">
        <v>24</v>
      </c>
      <c r="D20" s="14" t="s">
        <v>35</v>
      </c>
      <c r="E20" s="11" t="s">
        <v>57</v>
      </c>
      <c r="F20" s="11" t="s">
        <v>204</v>
      </c>
      <c r="G20" s="12" t="s">
        <v>69</v>
      </c>
      <c r="H20" s="12" t="s">
        <v>51</v>
      </c>
      <c r="I20" s="23">
        <v>5260000</v>
      </c>
      <c r="J20" s="23">
        <v>600000</v>
      </c>
      <c r="K20" s="35">
        <f t="shared" si="0"/>
        <v>5860000</v>
      </c>
      <c r="L20" s="24">
        <v>13000000</v>
      </c>
      <c r="M20" s="9">
        <v>940000</v>
      </c>
      <c r="N20" s="20" t="s">
        <v>251</v>
      </c>
      <c r="O20" s="20" t="s">
        <v>252</v>
      </c>
      <c r="P20" s="12">
        <v>120</v>
      </c>
      <c r="Q20" s="36">
        <v>10</v>
      </c>
      <c r="R20" s="16" t="s">
        <v>251</v>
      </c>
      <c r="S20" s="16" t="s">
        <v>251</v>
      </c>
      <c r="T20" s="15">
        <v>4</v>
      </c>
      <c r="U20" s="16" t="s">
        <v>251</v>
      </c>
      <c r="V20" s="16">
        <v>41</v>
      </c>
    </row>
    <row r="21" spans="1:22" ht="24" x14ac:dyDescent="0.25">
      <c r="A21" s="11" t="s">
        <v>91</v>
      </c>
      <c r="B21" s="11" t="s">
        <v>150</v>
      </c>
      <c r="C21" s="12" t="s">
        <v>19</v>
      </c>
      <c r="D21" s="14" t="s">
        <v>35</v>
      </c>
      <c r="E21" s="11" t="s">
        <v>192</v>
      </c>
      <c r="F21" s="11" t="s">
        <v>215</v>
      </c>
      <c r="G21" s="12" t="s">
        <v>71</v>
      </c>
      <c r="H21" s="12" t="s">
        <v>50</v>
      </c>
      <c r="I21" s="23">
        <v>4300000</v>
      </c>
      <c r="J21" s="23">
        <v>538000</v>
      </c>
      <c r="K21" s="35">
        <f t="shared" si="0"/>
        <v>4838000</v>
      </c>
      <c r="L21" s="12"/>
      <c r="M21" s="9">
        <v>643337</v>
      </c>
      <c r="N21" s="20" t="s">
        <v>251</v>
      </c>
      <c r="O21" s="20" t="s">
        <v>252</v>
      </c>
      <c r="P21" s="12">
        <v>80</v>
      </c>
      <c r="Q21" s="36">
        <v>10</v>
      </c>
      <c r="R21" s="16" t="s">
        <v>251</v>
      </c>
      <c r="S21" s="16" t="s">
        <v>251</v>
      </c>
      <c r="T21" s="17">
        <v>5</v>
      </c>
      <c r="U21" s="16" t="s">
        <v>251</v>
      </c>
      <c r="V21" s="16">
        <v>56</v>
      </c>
    </row>
    <row r="22" spans="1:22" ht="36" x14ac:dyDescent="0.25">
      <c r="A22" s="11" t="s">
        <v>94</v>
      </c>
      <c r="B22" s="11" t="s">
        <v>152</v>
      </c>
      <c r="C22" s="12" t="s">
        <v>15</v>
      </c>
      <c r="D22" s="14" t="s">
        <v>36</v>
      </c>
      <c r="E22" s="11" t="s">
        <v>57</v>
      </c>
      <c r="F22" s="11" t="s">
        <v>204</v>
      </c>
      <c r="G22" s="12" t="s">
        <v>69</v>
      </c>
      <c r="H22" s="12" t="s">
        <v>51</v>
      </c>
      <c r="I22" s="23">
        <v>5980000</v>
      </c>
      <c r="J22" s="23">
        <v>600000</v>
      </c>
      <c r="K22" s="35">
        <f t="shared" si="0"/>
        <v>6580000</v>
      </c>
      <c r="L22" s="12"/>
      <c r="M22" s="9">
        <v>1000000</v>
      </c>
      <c r="N22" s="20" t="s">
        <v>251</v>
      </c>
      <c r="O22" s="20" t="s">
        <v>252</v>
      </c>
      <c r="P22" s="12">
        <v>122</v>
      </c>
      <c r="Q22" s="37">
        <v>10</v>
      </c>
      <c r="R22" s="20" t="s">
        <v>251</v>
      </c>
      <c r="S22" s="20" t="s">
        <v>251</v>
      </c>
      <c r="T22" s="15">
        <v>4</v>
      </c>
      <c r="U22" s="20" t="s">
        <v>251</v>
      </c>
      <c r="V22" s="16">
        <v>44</v>
      </c>
    </row>
    <row r="23" spans="1:22" ht="36" x14ac:dyDescent="0.25">
      <c r="A23" s="11" t="s">
        <v>95</v>
      </c>
      <c r="B23" s="11" t="s">
        <v>153</v>
      </c>
      <c r="C23" s="12" t="s">
        <v>15</v>
      </c>
      <c r="D23" s="14" t="s">
        <v>36</v>
      </c>
      <c r="E23" s="11" t="s">
        <v>57</v>
      </c>
      <c r="F23" s="11" t="s">
        <v>206</v>
      </c>
      <c r="G23" s="12" t="s">
        <v>69</v>
      </c>
      <c r="H23" s="12" t="s">
        <v>51</v>
      </c>
      <c r="I23" s="23">
        <v>6120000</v>
      </c>
      <c r="J23" s="23">
        <v>600000</v>
      </c>
      <c r="K23" s="35">
        <f t="shared" si="0"/>
        <v>6720000</v>
      </c>
      <c r="L23" s="12"/>
      <c r="M23" s="9">
        <v>1000000</v>
      </c>
      <c r="N23" s="20" t="s">
        <v>251</v>
      </c>
      <c r="O23" s="20" t="s">
        <v>252</v>
      </c>
      <c r="P23" s="12">
        <v>128</v>
      </c>
      <c r="Q23" s="37">
        <v>10</v>
      </c>
      <c r="R23" s="20" t="s">
        <v>251</v>
      </c>
      <c r="S23" s="20" t="s">
        <v>251</v>
      </c>
      <c r="T23" s="17">
        <v>5</v>
      </c>
      <c r="U23" s="20" t="s">
        <v>251</v>
      </c>
      <c r="V23" s="16">
        <v>40</v>
      </c>
    </row>
    <row r="24" spans="1:22" ht="36" x14ac:dyDescent="0.25">
      <c r="A24" s="11" t="s">
        <v>96</v>
      </c>
      <c r="B24" s="11" t="s">
        <v>154</v>
      </c>
      <c r="C24" s="12" t="s">
        <v>28</v>
      </c>
      <c r="D24" s="14" t="s">
        <v>36</v>
      </c>
      <c r="E24" s="11" t="s">
        <v>57</v>
      </c>
      <c r="F24" s="11" t="s">
        <v>204</v>
      </c>
      <c r="G24" s="12" t="s">
        <v>69</v>
      </c>
      <c r="H24" s="12" t="s">
        <v>51</v>
      </c>
      <c r="I24" s="23">
        <v>5880000</v>
      </c>
      <c r="J24" s="23">
        <v>600000</v>
      </c>
      <c r="K24" s="35">
        <f t="shared" si="0"/>
        <v>6480000</v>
      </c>
      <c r="L24" s="24">
        <v>16000000</v>
      </c>
      <c r="M24" s="9">
        <v>1100000</v>
      </c>
      <c r="N24" s="20" t="s">
        <v>251</v>
      </c>
      <c r="O24" s="20" t="s">
        <v>252</v>
      </c>
      <c r="P24" s="12">
        <v>142</v>
      </c>
      <c r="Q24" s="37">
        <v>10</v>
      </c>
      <c r="R24" s="20" t="s">
        <v>251</v>
      </c>
      <c r="S24" s="20" t="s">
        <v>251</v>
      </c>
      <c r="T24" s="15">
        <v>4</v>
      </c>
      <c r="U24" s="20" t="s">
        <v>251</v>
      </c>
      <c r="V24" s="16">
        <v>1</v>
      </c>
    </row>
    <row r="25" spans="1:22" ht="36" x14ac:dyDescent="0.25">
      <c r="A25" s="11" t="s">
        <v>97</v>
      </c>
      <c r="B25" s="11" t="s">
        <v>49</v>
      </c>
      <c r="C25" s="12" t="s">
        <v>32</v>
      </c>
      <c r="D25" s="14" t="s">
        <v>35</v>
      </c>
      <c r="E25" s="11" t="s">
        <v>62</v>
      </c>
      <c r="F25" s="11" t="s">
        <v>218</v>
      </c>
      <c r="G25" s="12" t="s">
        <v>70</v>
      </c>
      <c r="H25" s="12" t="s">
        <v>50</v>
      </c>
      <c r="I25" s="23">
        <v>4500000</v>
      </c>
      <c r="J25" s="23">
        <v>463200</v>
      </c>
      <c r="K25" s="35">
        <f t="shared" si="0"/>
        <v>4963200</v>
      </c>
      <c r="L25" s="12"/>
      <c r="M25" s="9">
        <v>429749</v>
      </c>
      <c r="N25" s="20" t="s">
        <v>251</v>
      </c>
      <c r="O25" s="20" t="s">
        <v>252</v>
      </c>
      <c r="P25" s="12">
        <v>80</v>
      </c>
      <c r="Q25" s="37">
        <v>10</v>
      </c>
      <c r="R25" s="20" t="s">
        <v>251</v>
      </c>
      <c r="S25" s="20" t="s">
        <v>251</v>
      </c>
      <c r="T25" s="17">
        <v>4</v>
      </c>
      <c r="U25" s="20" t="s">
        <v>251</v>
      </c>
      <c r="V25" s="16">
        <v>32</v>
      </c>
    </row>
    <row r="26" spans="1:22" ht="24" x14ac:dyDescent="0.25">
      <c r="A26" s="11" t="s">
        <v>98</v>
      </c>
      <c r="B26" s="11" t="s">
        <v>155</v>
      </c>
      <c r="C26" s="12" t="s">
        <v>13</v>
      </c>
      <c r="D26" s="14" t="s">
        <v>36</v>
      </c>
      <c r="E26" s="11" t="s">
        <v>193</v>
      </c>
      <c r="F26" s="11" t="s">
        <v>219</v>
      </c>
      <c r="G26" s="12" t="s">
        <v>70</v>
      </c>
      <c r="H26" s="12" t="s">
        <v>50</v>
      </c>
      <c r="I26" s="23">
        <v>5000000</v>
      </c>
      <c r="J26" s="23">
        <v>600000</v>
      </c>
      <c r="K26" s="35">
        <f t="shared" si="0"/>
        <v>5600000</v>
      </c>
      <c r="L26" s="12"/>
      <c r="M26" s="9">
        <v>887200</v>
      </c>
      <c r="N26" s="20" t="s">
        <v>251</v>
      </c>
      <c r="O26" s="20" t="s">
        <v>252</v>
      </c>
      <c r="P26" s="12">
        <v>200</v>
      </c>
      <c r="Q26" s="37">
        <v>10</v>
      </c>
      <c r="R26" s="20" t="s">
        <v>251</v>
      </c>
      <c r="S26" s="20" t="s">
        <v>251</v>
      </c>
      <c r="T26" s="15">
        <v>1</v>
      </c>
      <c r="U26" s="20" t="s">
        <v>251</v>
      </c>
      <c r="V26" s="16">
        <v>10</v>
      </c>
    </row>
    <row r="27" spans="1:22" ht="36" x14ac:dyDescent="0.25">
      <c r="A27" s="11" t="s">
        <v>99</v>
      </c>
      <c r="B27" s="11" t="s">
        <v>156</v>
      </c>
      <c r="C27" s="12" t="s">
        <v>13</v>
      </c>
      <c r="D27" s="14" t="s">
        <v>36</v>
      </c>
      <c r="E27" s="11" t="s">
        <v>61</v>
      </c>
      <c r="F27" s="11" t="s">
        <v>220</v>
      </c>
      <c r="G27" s="12" t="s">
        <v>69</v>
      </c>
      <c r="H27" s="12" t="s">
        <v>51</v>
      </c>
      <c r="I27" s="23">
        <v>3780000</v>
      </c>
      <c r="J27" s="23">
        <v>600000</v>
      </c>
      <c r="K27" s="35">
        <f t="shared" si="0"/>
        <v>4380000</v>
      </c>
      <c r="L27" s="12"/>
      <c r="M27" s="9">
        <v>526123</v>
      </c>
      <c r="N27" s="20" t="s">
        <v>251</v>
      </c>
      <c r="O27" s="20" t="s">
        <v>252</v>
      </c>
      <c r="P27" s="12">
        <v>54</v>
      </c>
      <c r="Q27" s="36">
        <v>10</v>
      </c>
      <c r="R27" s="16" t="s">
        <v>251</v>
      </c>
      <c r="S27" s="16" t="s">
        <v>251</v>
      </c>
      <c r="T27" s="17">
        <v>5</v>
      </c>
      <c r="U27" s="16" t="s">
        <v>251</v>
      </c>
      <c r="V27" s="16">
        <v>52</v>
      </c>
    </row>
    <row r="28" spans="1:22" ht="24" x14ac:dyDescent="0.25">
      <c r="A28" s="11" t="s">
        <v>100</v>
      </c>
      <c r="B28" s="11" t="s">
        <v>42</v>
      </c>
      <c r="C28" s="12" t="s">
        <v>16</v>
      </c>
      <c r="D28" s="14" t="s">
        <v>36</v>
      </c>
      <c r="E28" s="11" t="s">
        <v>53</v>
      </c>
      <c r="F28" s="11" t="s">
        <v>63</v>
      </c>
      <c r="G28" s="12" t="s">
        <v>69</v>
      </c>
      <c r="H28" s="12" t="s">
        <v>50</v>
      </c>
      <c r="I28" s="23">
        <v>3000000</v>
      </c>
      <c r="J28" s="23">
        <v>600000</v>
      </c>
      <c r="K28" s="35">
        <f t="shared" si="0"/>
        <v>3600000</v>
      </c>
      <c r="L28" s="12">
        <v>15000000</v>
      </c>
      <c r="M28" s="9">
        <v>1082325</v>
      </c>
      <c r="N28" s="20" t="s">
        <v>251</v>
      </c>
      <c r="O28" s="20" t="s">
        <v>252</v>
      </c>
      <c r="P28" s="12">
        <v>108</v>
      </c>
      <c r="Q28" s="36">
        <v>10</v>
      </c>
      <c r="R28" s="16" t="s">
        <v>251</v>
      </c>
      <c r="S28" s="16" t="s">
        <v>251</v>
      </c>
      <c r="T28" s="17">
        <v>1</v>
      </c>
      <c r="U28" s="16" t="s">
        <v>251</v>
      </c>
      <c r="V28" s="16">
        <v>20</v>
      </c>
    </row>
    <row r="29" spans="1:22" ht="24" x14ac:dyDescent="0.25">
      <c r="A29" s="11" t="s">
        <v>101</v>
      </c>
      <c r="B29" s="11" t="s">
        <v>157</v>
      </c>
      <c r="C29" s="12" t="s">
        <v>21</v>
      </c>
      <c r="D29" s="14" t="s">
        <v>36</v>
      </c>
      <c r="E29" s="11" t="s">
        <v>194</v>
      </c>
      <c r="F29" s="11" t="s">
        <v>221</v>
      </c>
      <c r="G29" s="12" t="s">
        <v>69</v>
      </c>
      <c r="H29" s="12" t="s">
        <v>51</v>
      </c>
      <c r="I29" s="23">
        <v>7000000</v>
      </c>
      <c r="J29" s="23">
        <v>600000</v>
      </c>
      <c r="K29" s="35">
        <f t="shared" si="0"/>
        <v>7600000</v>
      </c>
      <c r="L29" s="12"/>
      <c r="M29" s="9">
        <v>1221000</v>
      </c>
      <c r="N29" s="20" t="s">
        <v>251</v>
      </c>
      <c r="O29" s="20" t="s">
        <v>252</v>
      </c>
      <c r="P29" s="12">
        <v>110</v>
      </c>
      <c r="Q29" s="36">
        <v>10</v>
      </c>
      <c r="R29" s="16" t="s">
        <v>251</v>
      </c>
      <c r="S29" s="16" t="s">
        <v>251</v>
      </c>
      <c r="T29" s="17">
        <v>3</v>
      </c>
      <c r="U29" s="16" t="s">
        <v>251</v>
      </c>
      <c r="V29" s="16">
        <v>28</v>
      </c>
    </row>
    <row r="30" spans="1:22" ht="48" x14ac:dyDescent="0.25">
      <c r="A30" s="11" t="s">
        <v>102</v>
      </c>
      <c r="B30" s="11" t="s">
        <v>158</v>
      </c>
      <c r="C30" s="12" t="s">
        <v>21</v>
      </c>
      <c r="D30" s="14" t="s">
        <v>36</v>
      </c>
      <c r="E30" s="11" t="s">
        <v>53</v>
      </c>
      <c r="F30" s="11" t="s">
        <v>223</v>
      </c>
      <c r="G30" s="12" t="s">
        <v>69</v>
      </c>
      <c r="H30" s="12" t="s">
        <v>51</v>
      </c>
      <c r="I30" s="23">
        <v>6830000</v>
      </c>
      <c r="J30" s="23">
        <v>600000</v>
      </c>
      <c r="K30" s="35">
        <f t="shared" si="0"/>
        <v>7430000</v>
      </c>
      <c r="L30" s="12"/>
      <c r="M30" s="9">
        <v>1070377</v>
      </c>
      <c r="N30" s="20" t="s">
        <v>251</v>
      </c>
      <c r="O30" s="20" t="s">
        <v>252</v>
      </c>
      <c r="P30" s="12">
        <v>121</v>
      </c>
      <c r="Q30" s="36">
        <v>10</v>
      </c>
      <c r="R30" s="16" t="s">
        <v>251</v>
      </c>
      <c r="S30" s="16" t="s">
        <v>251</v>
      </c>
      <c r="T30" s="17">
        <v>3</v>
      </c>
      <c r="U30" s="16" t="s">
        <v>251</v>
      </c>
      <c r="V30" s="16">
        <v>63</v>
      </c>
    </row>
    <row r="31" spans="1:22" ht="24" x14ac:dyDescent="0.25">
      <c r="A31" s="11" t="s">
        <v>253</v>
      </c>
      <c r="B31" s="11" t="s">
        <v>159</v>
      </c>
      <c r="C31" s="12" t="s">
        <v>20</v>
      </c>
      <c r="D31" s="14" t="s">
        <v>35</v>
      </c>
      <c r="E31" s="11" t="s">
        <v>55</v>
      </c>
      <c r="F31" s="11" t="s">
        <v>224</v>
      </c>
      <c r="G31" s="12" t="s">
        <v>69</v>
      </c>
      <c r="H31" s="12" t="s">
        <v>51</v>
      </c>
      <c r="I31" s="23">
        <v>5242500</v>
      </c>
      <c r="J31" s="23">
        <v>600000</v>
      </c>
      <c r="K31" s="35">
        <f t="shared" si="0"/>
        <v>5842500</v>
      </c>
      <c r="L31" s="24">
        <v>19000000</v>
      </c>
      <c r="M31" s="9">
        <v>1271191</v>
      </c>
      <c r="N31" s="20" t="s">
        <v>251</v>
      </c>
      <c r="O31" s="20" t="s">
        <v>251</v>
      </c>
      <c r="P31" s="12">
        <v>176</v>
      </c>
      <c r="Q31" s="36">
        <v>10</v>
      </c>
      <c r="R31" s="16" t="s">
        <v>251</v>
      </c>
      <c r="S31" s="16" t="s">
        <v>251</v>
      </c>
      <c r="T31" s="17">
        <v>4</v>
      </c>
      <c r="U31" s="16" t="s">
        <v>251</v>
      </c>
      <c r="V31" s="16">
        <v>7</v>
      </c>
    </row>
    <row r="32" spans="1:22" ht="24" x14ac:dyDescent="0.25">
      <c r="A32" s="11" t="s">
        <v>103</v>
      </c>
      <c r="B32" s="11" t="s">
        <v>38</v>
      </c>
      <c r="C32" s="12" t="s">
        <v>16</v>
      </c>
      <c r="D32" s="14" t="s">
        <v>36</v>
      </c>
      <c r="E32" s="11" t="s">
        <v>186</v>
      </c>
      <c r="F32" s="11" t="s">
        <v>64</v>
      </c>
      <c r="G32" s="12" t="s">
        <v>69</v>
      </c>
      <c r="H32" s="12" t="s">
        <v>51</v>
      </c>
      <c r="I32" s="23">
        <v>5000000</v>
      </c>
      <c r="J32" s="23">
        <v>600000</v>
      </c>
      <c r="K32" s="35">
        <f t="shared" si="0"/>
        <v>5600000</v>
      </c>
      <c r="L32" s="12"/>
      <c r="M32" s="9">
        <v>1674839</v>
      </c>
      <c r="N32" s="20" t="s">
        <v>251</v>
      </c>
      <c r="O32" s="20" t="s">
        <v>252</v>
      </c>
      <c r="P32" s="12">
        <v>150</v>
      </c>
      <c r="Q32" s="37">
        <v>10</v>
      </c>
      <c r="R32" s="20" t="s">
        <v>251</v>
      </c>
      <c r="S32" s="20" t="s">
        <v>251</v>
      </c>
      <c r="T32" s="17">
        <v>2</v>
      </c>
      <c r="U32" s="20" t="s">
        <v>251</v>
      </c>
      <c r="V32" s="16">
        <v>36</v>
      </c>
    </row>
    <row r="33" spans="1:22" ht="24" x14ac:dyDescent="0.25">
      <c r="A33" s="11" t="s">
        <v>104</v>
      </c>
      <c r="B33" s="11" t="s">
        <v>47</v>
      </c>
      <c r="C33" s="12" t="s">
        <v>16</v>
      </c>
      <c r="D33" s="14" t="s">
        <v>36</v>
      </c>
      <c r="E33" s="11" t="s">
        <v>186</v>
      </c>
      <c r="F33" s="11" t="s">
        <v>68</v>
      </c>
      <c r="G33" s="12" t="s">
        <v>69</v>
      </c>
      <c r="H33" s="12" t="s">
        <v>51</v>
      </c>
      <c r="I33" s="23">
        <v>5400000</v>
      </c>
      <c r="J33" s="23">
        <v>600000</v>
      </c>
      <c r="K33" s="35">
        <f t="shared" si="0"/>
        <v>6000000</v>
      </c>
      <c r="L33" s="12"/>
      <c r="M33" s="9">
        <v>1831696</v>
      </c>
      <c r="N33" s="20" t="s">
        <v>251</v>
      </c>
      <c r="O33" s="20" t="s">
        <v>251</v>
      </c>
      <c r="P33" s="12">
        <v>180</v>
      </c>
      <c r="Q33" s="37">
        <v>10</v>
      </c>
      <c r="R33" s="20" t="s">
        <v>251</v>
      </c>
      <c r="S33" s="20" t="s">
        <v>251</v>
      </c>
      <c r="T33" s="17">
        <v>2</v>
      </c>
      <c r="U33" s="20" t="s">
        <v>251</v>
      </c>
      <c r="V33" s="16">
        <v>57</v>
      </c>
    </row>
    <row r="34" spans="1:22" ht="24" x14ac:dyDescent="0.25">
      <c r="A34" s="11" t="s">
        <v>105</v>
      </c>
      <c r="B34" s="11" t="s">
        <v>160</v>
      </c>
      <c r="C34" s="12" t="s">
        <v>16</v>
      </c>
      <c r="D34" s="14" t="s">
        <v>36</v>
      </c>
      <c r="E34" s="11" t="s">
        <v>196</v>
      </c>
      <c r="F34" s="11" t="s">
        <v>225</v>
      </c>
      <c r="G34" s="12" t="s">
        <v>69</v>
      </c>
      <c r="H34" s="12" t="s">
        <v>51</v>
      </c>
      <c r="I34" s="23">
        <v>6000000</v>
      </c>
      <c r="J34" s="23">
        <v>600000</v>
      </c>
      <c r="K34" s="35">
        <f t="shared" si="0"/>
        <v>6600000</v>
      </c>
      <c r="L34" s="12"/>
      <c r="M34" s="9">
        <v>1740553</v>
      </c>
      <c r="N34" s="20" t="s">
        <v>251</v>
      </c>
      <c r="O34" s="20" t="s">
        <v>252</v>
      </c>
      <c r="P34" s="12">
        <v>180</v>
      </c>
      <c r="Q34" s="37">
        <v>10</v>
      </c>
      <c r="R34" s="20" t="s">
        <v>251</v>
      </c>
      <c r="S34" s="20" t="s">
        <v>251</v>
      </c>
      <c r="T34" s="17">
        <v>2</v>
      </c>
      <c r="U34" s="20" t="s">
        <v>251</v>
      </c>
      <c r="V34" s="16">
        <v>29</v>
      </c>
    </row>
    <row r="35" spans="1:22" ht="36" x14ac:dyDescent="0.25">
      <c r="A35" s="11" t="s">
        <v>106</v>
      </c>
      <c r="B35" s="11" t="s">
        <v>161</v>
      </c>
      <c r="C35" s="12" t="s">
        <v>22</v>
      </c>
      <c r="D35" s="14" t="s">
        <v>36</v>
      </c>
      <c r="E35" s="11" t="s">
        <v>60</v>
      </c>
      <c r="F35" s="11" t="s">
        <v>226</v>
      </c>
      <c r="G35" s="12" t="s">
        <v>69</v>
      </c>
      <c r="H35" s="12" t="s">
        <v>51</v>
      </c>
      <c r="I35" s="23">
        <v>5300000</v>
      </c>
      <c r="J35" s="23">
        <v>600000</v>
      </c>
      <c r="K35" s="35">
        <f t="shared" ref="K35:K58" si="1">I35+J35</f>
        <v>5900000</v>
      </c>
      <c r="L35" s="12"/>
      <c r="M35" s="9">
        <v>709100</v>
      </c>
      <c r="N35" s="20" t="s">
        <v>251</v>
      </c>
      <c r="O35" s="20" t="s">
        <v>252</v>
      </c>
      <c r="P35" s="12">
        <v>87</v>
      </c>
      <c r="Q35" s="37">
        <v>10</v>
      </c>
      <c r="R35" s="20" t="s">
        <v>251</v>
      </c>
      <c r="S35" s="20" t="s">
        <v>251</v>
      </c>
      <c r="T35" s="17">
        <v>5</v>
      </c>
      <c r="U35" s="20" t="s">
        <v>251</v>
      </c>
      <c r="V35" s="16">
        <v>30</v>
      </c>
    </row>
    <row r="36" spans="1:22" ht="24" x14ac:dyDescent="0.25">
      <c r="A36" s="11" t="s">
        <v>107</v>
      </c>
      <c r="B36" s="11" t="s">
        <v>162</v>
      </c>
      <c r="C36" s="12" t="s">
        <v>22</v>
      </c>
      <c r="D36" s="14" t="s">
        <v>36</v>
      </c>
      <c r="E36" s="11" t="s">
        <v>197</v>
      </c>
      <c r="F36" s="11" t="s">
        <v>227</v>
      </c>
      <c r="G36" s="12" t="s">
        <v>69</v>
      </c>
      <c r="H36" s="12" t="s">
        <v>51</v>
      </c>
      <c r="I36" s="23">
        <v>6500000</v>
      </c>
      <c r="J36" s="23"/>
      <c r="K36" s="35">
        <f t="shared" si="1"/>
        <v>6500000</v>
      </c>
      <c r="L36" s="24">
        <v>23000000</v>
      </c>
      <c r="M36" s="9">
        <v>1105407</v>
      </c>
      <c r="N36" s="20" t="s">
        <v>251</v>
      </c>
      <c r="O36" s="20" t="s">
        <v>251</v>
      </c>
      <c r="P36" s="12">
        <v>230</v>
      </c>
      <c r="Q36" s="37">
        <v>10</v>
      </c>
      <c r="R36" s="20" t="s">
        <v>251</v>
      </c>
      <c r="S36" s="20" t="s">
        <v>251</v>
      </c>
      <c r="T36" s="17">
        <v>5</v>
      </c>
      <c r="U36" s="20" t="s">
        <v>251</v>
      </c>
      <c r="V36" s="16">
        <v>35</v>
      </c>
    </row>
    <row r="37" spans="1:22" ht="24" x14ac:dyDescent="0.25">
      <c r="A37" s="11" t="s">
        <v>108</v>
      </c>
      <c r="B37" s="11" t="s">
        <v>163</v>
      </c>
      <c r="C37" s="12" t="s">
        <v>29</v>
      </c>
      <c r="D37" s="14" t="s">
        <v>35</v>
      </c>
      <c r="E37" s="11" t="s">
        <v>60</v>
      </c>
      <c r="F37" s="11" t="s">
        <v>228</v>
      </c>
      <c r="G37" s="12" t="s">
        <v>69</v>
      </c>
      <c r="H37" s="12" t="s">
        <v>50</v>
      </c>
      <c r="I37" s="23">
        <v>5540000</v>
      </c>
      <c r="J37" s="23">
        <v>589200</v>
      </c>
      <c r="K37" s="35">
        <f t="shared" si="1"/>
        <v>6129200</v>
      </c>
      <c r="L37" s="12"/>
      <c r="M37" s="9">
        <v>649700</v>
      </c>
      <c r="N37" s="20" t="s">
        <v>251</v>
      </c>
      <c r="O37" s="20" t="s">
        <v>252</v>
      </c>
      <c r="P37" s="12">
        <v>84</v>
      </c>
      <c r="Q37" s="37">
        <v>10</v>
      </c>
      <c r="R37" s="20" t="s">
        <v>251</v>
      </c>
      <c r="S37" s="20" t="s">
        <v>251</v>
      </c>
      <c r="T37" s="17">
        <v>5</v>
      </c>
      <c r="U37" s="20" t="s">
        <v>251</v>
      </c>
      <c r="V37" s="16">
        <v>16</v>
      </c>
    </row>
    <row r="38" spans="1:22" ht="24" x14ac:dyDescent="0.25">
      <c r="A38" s="11" t="s">
        <v>255</v>
      </c>
      <c r="B38" s="11" t="s">
        <v>165</v>
      </c>
      <c r="C38" s="12" t="s">
        <v>30</v>
      </c>
      <c r="D38" s="14" t="s">
        <v>37</v>
      </c>
      <c r="E38" s="11" t="s">
        <v>198</v>
      </c>
      <c r="F38" s="11" t="s">
        <v>229</v>
      </c>
      <c r="G38" s="12" t="s">
        <v>69</v>
      </c>
      <c r="H38" s="12" t="s">
        <v>51</v>
      </c>
      <c r="I38" s="23">
        <v>4312000</v>
      </c>
      <c r="J38" s="23">
        <v>600000</v>
      </c>
      <c r="K38" s="35">
        <f t="shared" si="1"/>
        <v>4912000</v>
      </c>
      <c r="L38" s="24">
        <v>8500000</v>
      </c>
      <c r="M38" s="9">
        <v>615103</v>
      </c>
      <c r="N38" s="20" t="s">
        <v>251</v>
      </c>
      <c r="O38" s="20" t="s">
        <v>252</v>
      </c>
      <c r="P38" s="12">
        <v>80</v>
      </c>
      <c r="Q38" s="37">
        <v>10</v>
      </c>
      <c r="R38" s="20" t="s">
        <v>251</v>
      </c>
      <c r="S38" s="20" t="s">
        <v>251</v>
      </c>
      <c r="T38" s="17">
        <v>5</v>
      </c>
      <c r="U38" s="20" t="s">
        <v>251</v>
      </c>
      <c r="V38" s="16">
        <v>26</v>
      </c>
    </row>
    <row r="39" spans="1:22" ht="48" x14ac:dyDescent="0.25">
      <c r="A39" s="11" t="s">
        <v>109</v>
      </c>
      <c r="B39" s="11" t="s">
        <v>166</v>
      </c>
      <c r="C39" s="12" t="s">
        <v>17</v>
      </c>
      <c r="D39" s="14" t="s">
        <v>35</v>
      </c>
      <c r="E39" s="11" t="s">
        <v>199</v>
      </c>
      <c r="F39" s="11" t="s">
        <v>230</v>
      </c>
      <c r="G39" s="12" t="s">
        <v>69</v>
      </c>
      <c r="H39" s="12" t="s">
        <v>51</v>
      </c>
      <c r="I39" s="23">
        <v>6000000</v>
      </c>
      <c r="J39" s="23">
        <v>600000</v>
      </c>
      <c r="K39" s="35">
        <f t="shared" si="1"/>
        <v>6600000</v>
      </c>
      <c r="L39" s="24">
        <v>13000000</v>
      </c>
      <c r="M39" s="9">
        <v>961379</v>
      </c>
      <c r="N39" s="20" t="s">
        <v>251</v>
      </c>
      <c r="O39" s="20" t="s">
        <v>252</v>
      </c>
      <c r="P39" s="12">
        <v>120</v>
      </c>
      <c r="Q39" s="37">
        <v>10</v>
      </c>
      <c r="R39" s="20" t="s">
        <v>251</v>
      </c>
      <c r="S39" s="20" t="s">
        <v>251</v>
      </c>
      <c r="T39" s="15">
        <v>4</v>
      </c>
      <c r="U39" s="20" t="s">
        <v>251</v>
      </c>
      <c r="V39" s="16">
        <v>39</v>
      </c>
    </row>
    <row r="40" spans="1:22" ht="24" x14ac:dyDescent="0.25">
      <c r="A40" s="11" t="s">
        <v>111</v>
      </c>
      <c r="B40" s="11" t="s">
        <v>168</v>
      </c>
      <c r="C40" s="12" t="s">
        <v>28</v>
      </c>
      <c r="D40" s="14" t="s">
        <v>36</v>
      </c>
      <c r="E40" s="11" t="s">
        <v>55</v>
      </c>
      <c r="F40" s="11" t="s">
        <v>232</v>
      </c>
      <c r="G40" s="12" t="s">
        <v>69</v>
      </c>
      <c r="H40" s="12" t="s">
        <v>50</v>
      </c>
      <c r="I40" s="23">
        <v>6000000</v>
      </c>
      <c r="J40" s="23">
        <v>600000</v>
      </c>
      <c r="K40" s="35">
        <f t="shared" si="1"/>
        <v>6600000</v>
      </c>
      <c r="L40" s="24">
        <v>12000000</v>
      </c>
      <c r="M40" s="9">
        <v>747302</v>
      </c>
      <c r="N40" s="20" t="s">
        <v>251</v>
      </c>
      <c r="O40" s="20" t="s">
        <v>252</v>
      </c>
      <c r="P40" s="12">
        <v>120</v>
      </c>
      <c r="Q40" s="37">
        <v>10</v>
      </c>
      <c r="R40" s="20" t="s">
        <v>251</v>
      </c>
      <c r="S40" s="20" t="s">
        <v>251</v>
      </c>
      <c r="T40" s="17">
        <v>5</v>
      </c>
      <c r="U40" s="20" t="s">
        <v>251</v>
      </c>
      <c r="V40" s="16">
        <v>12</v>
      </c>
    </row>
    <row r="41" spans="1:22" s="21" customFormat="1" ht="24" x14ac:dyDescent="0.25">
      <c r="A41" s="11" t="s">
        <v>112</v>
      </c>
      <c r="B41" s="11" t="s">
        <v>169</v>
      </c>
      <c r="C41" s="12" t="s">
        <v>20</v>
      </c>
      <c r="D41" s="14" t="s">
        <v>35</v>
      </c>
      <c r="E41" s="11" t="s">
        <v>55</v>
      </c>
      <c r="F41" s="11" t="s">
        <v>233</v>
      </c>
      <c r="G41" s="12" t="s">
        <v>69</v>
      </c>
      <c r="H41" s="12" t="s">
        <v>50</v>
      </c>
      <c r="I41" s="23">
        <v>6000000</v>
      </c>
      <c r="J41" s="23">
        <v>600000</v>
      </c>
      <c r="K41" s="35">
        <f t="shared" si="1"/>
        <v>6600000</v>
      </c>
      <c r="L41" s="24">
        <v>12000000</v>
      </c>
      <c r="M41" s="9">
        <v>615964</v>
      </c>
      <c r="N41" s="20" t="s">
        <v>251</v>
      </c>
      <c r="O41" s="20" t="s">
        <v>252</v>
      </c>
      <c r="P41" s="12">
        <v>120</v>
      </c>
      <c r="Q41" s="37">
        <v>10</v>
      </c>
      <c r="R41" s="20" t="s">
        <v>251</v>
      </c>
      <c r="S41" s="20" t="s">
        <v>251</v>
      </c>
      <c r="T41" s="15">
        <v>4</v>
      </c>
      <c r="U41" s="20" t="s">
        <v>251</v>
      </c>
      <c r="V41" s="16">
        <v>11</v>
      </c>
    </row>
    <row r="42" spans="1:22" ht="36" x14ac:dyDescent="0.25">
      <c r="A42" s="11" t="s">
        <v>113</v>
      </c>
      <c r="B42" s="11" t="s">
        <v>170</v>
      </c>
      <c r="C42" s="12" t="s">
        <v>28</v>
      </c>
      <c r="D42" s="14" t="s">
        <v>36</v>
      </c>
      <c r="E42" s="11" t="s">
        <v>200</v>
      </c>
      <c r="F42" s="11" t="s">
        <v>234</v>
      </c>
      <c r="G42" s="12" t="s">
        <v>69</v>
      </c>
      <c r="H42" s="12" t="s">
        <v>50</v>
      </c>
      <c r="I42" s="23">
        <v>7000000</v>
      </c>
      <c r="J42" s="23">
        <v>600000</v>
      </c>
      <c r="K42" s="35">
        <f t="shared" si="1"/>
        <v>7600000</v>
      </c>
      <c r="L42" s="24">
        <v>14200000</v>
      </c>
      <c r="M42" s="9">
        <v>965295</v>
      </c>
      <c r="N42" s="20" t="s">
        <v>251</v>
      </c>
      <c r="O42" s="20" t="s">
        <v>252</v>
      </c>
      <c r="P42" s="12">
        <v>132</v>
      </c>
      <c r="Q42" s="36">
        <v>10</v>
      </c>
      <c r="R42" s="16" t="s">
        <v>251</v>
      </c>
      <c r="S42" s="16" t="s">
        <v>251</v>
      </c>
      <c r="T42" s="15">
        <v>4</v>
      </c>
      <c r="U42" s="16" t="s">
        <v>251</v>
      </c>
      <c r="V42" s="16">
        <v>14</v>
      </c>
    </row>
    <row r="43" spans="1:22" ht="36" x14ac:dyDescent="0.25">
      <c r="A43" s="11" t="s">
        <v>115</v>
      </c>
      <c r="B43" s="11" t="s">
        <v>172</v>
      </c>
      <c r="C43" s="12" t="s">
        <v>26</v>
      </c>
      <c r="D43" s="14" t="s">
        <v>35</v>
      </c>
      <c r="E43" s="11" t="s">
        <v>200</v>
      </c>
      <c r="F43" s="11" t="s">
        <v>236</v>
      </c>
      <c r="G43" s="12" t="s">
        <v>69</v>
      </c>
      <c r="H43" s="12" t="s">
        <v>51</v>
      </c>
      <c r="I43" s="23">
        <v>5850000</v>
      </c>
      <c r="J43" s="23">
        <v>600000</v>
      </c>
      <c r="K43" s="35">
        <f t="shared" si="1"/>
        <v>6450000</v>
      </c>
      <c r="L43" s="24">
        <v>13500000</v>
      </c>
      <c r="M43" s="9">
        <v>917631</v>
      </c>
      <c r="N43" s="20" t="s">
        <v>251</v>
      </c>
      <c r="O43" s="20" t="s">
        <v>252</v>
      </c>
      <c r="P43" s="12">
        <v>120</v>
      </c>
      <c r="Q43" s="36">
        <v>10</v>
      </c>
      <c r="R43" s="16" t="s">
        <v>251</v>
      </c>
      <c r="S43" s="16" t="s">
        <v>251</v>
      </c>
      <c r="T43" s="15">
        <v>4</v>
      </c>
      <c r="U43" s="16" t="s">
        <v>251</v>
      </c>
      <c r="V43" s="16">
        <v>46</v>
      </c>
    </row>
    <row r="44" spans="1:22" ht="24" x14ac:dyDescent="0.25">
      <c r="A44" s="11" t="s">
        <v>116</v>
      </c>
      <c r="B44" s="11" t="s">
        <v>173</v>
      </c>
      <c r="C44" s="12" t="s">
        <v>16</v>
      </c>
      <c r="D44" s="14" t="s">
        <v>36</v>
      </c>
      <c r="E44" s="11" t="s">
        <v>54</v>
      </c>
      <c r="F44" s="11" t="s">
        <v>237</v>
      </c>
      <c r="G44" s="12" t="s">
        <v>69</v>
      </c>
      <c r="H44" s="12" t="s">
        <v>50</v>
      </c>
      <c r="I44" s="23">
        <v>7000000</v>
      </c>
      <c r="J44" s="23">
        <v>600000</v>
      </c>
      <c r="K44" s="35">
        <f t="shared" si="1"/>
        <v>7600000</v>
      </c>
      <c r="L44" s="24">
        <v>16800000</v>
      </c>
      <c r="M44" s="9">
        <v>1232808</v>
      </c>
      <c r="N44" s="20" t="s">
        <v>251</v>
      </c>
      <c r="O44" s="20" t="s">
        <v>252</v>
      </c>
      <c r="P44" s="12">
        <v>162</v>
      </c>
      <c r="Q44" s="36">
        <v>10</v>
      </c>
      <c r="R44" s="16" t="s">
        <v>251</v>
      </c>
      <c r="S44" s="16" t="s">
        <v>251</v>
      </c>
      <c r="T44" s="17">
        <v>3</v>
      </c>
      <c r="U44" s="16" t="s">
        <v>251</v>
      </c>
      <c r="V44" s="16">
        <v>27</v>
      </c>
    </row>
    <row r="45" spans="1:22" ht="24" x14ac:dyDescent="0.25">
      <c r="A45" s="11" t="s">
        <v>117</v>
      </c>
      <c r="B45" s="11" t="s">
        <v>174</v>
      </c>
      <c r="C45" s="12" t="s">
        <v>16</v>
      </c>
      <c r="D45" s="14" t="s">
        <v>36</v>
      </c>
      <c r="E45" s="11" t="s">
        <v>54</v>
      </c>
      <c r="F45" s="11" t="s">
        <v>238</v>
      </c>
      <c r="G45" s="12" t="s">
        <v>69</v>
      </c>
      <c r="H45" s="12" t="s">
        <v>51</v>
      </c>
      <c r="I45" s="23">
        <v>7000000</v>
      </c>
      <c r="J45" s="23">
        <v>600000</v>
      </c>
      <c r="K45" s="35">
        <f t="shared" si="1"/>
        <v>7600000</v>
      </c>
      <c r="L45" s="24">
        <v>18700000</v>
      </c>
      <c r="M45" s="9">
        <v>1324573</v>
      </c>
      <c r="N45" s="20" t="s">
        <v>251</v>
      </c>
      <c r="O45" s="20" t="s">
        <v>252</v>
      </c>
      <c r="P45" s="12">
        <v>168</v>
      </c>
      <c r="Q45" s="36">
        <v>10</v>
      </c>
      <c r="R45" s="16" t="s">
        <v>251</v>
      </c>
      <c r="S45" s="16" t="s">
        <v>251</v>
      </c>
      <c r="T45" s="17">
        <v>2</v>
      </c>
      <c r="U45" s="16" t="s">
        <v>251</v>
      </c>
      <c r="V45" s="16">
        <v>62</v>
      </c>
    </row>
    <row r="46" spans="1:22" ht="24" x14ac:dyDescent="0.25">
      <c r="A46" s="11" t="s">
        <v>118</v>
      </c>
      <c r="B46" s="11" t="s">
        <v>175</v>
      </c>
      <c r="C46" s="12" t="s">
        <v>16</v>
      </c>
      <c r="D46" s="14" t="s">
        <v>36</v>
      </c>
      <c r="E46" s="11" t="s">
        <v>54</v>
      </c>
      <c r="F46" s="11" t="s">
        <v>239</v>
      </c>
      <c r="G46" s="12" t="s">
        <v>69</v>
      </c>
      <c r="H46" s="12" t="s">
        <v>50</v>
      </c>
      <c r="I46" s="23">
        <v>6650000</v>
      </c>
      <c r="J46" s="23">
        <v>600000</v>
      </c>
      <c r="K46" s="35">
        <f t="shared" si="1"/>
        <v>7250000</v>
      </c>
      <c r="L46" s="24">
        <v>25500000</v>
      </c>
      <c r="M46" s="9">
        <v>1699745</v>
      </c>
      <c r="N46" s="20" t="s">
        <v>251</v>
      </c>
      <c r="O46" s="20" t="s">
        <v>252</v>
      </c>
      <c r="P46" s="12">
        <v>200</v>
      </c>
      <c r="Q46" s="36">
        <v>10</v>
      </c>
      <c r="R46" s="16" t="s">
        <v>251</v>
      </c>
      <c r="S46" s="16" t="s">
        <v>251</v>
      </c>
      <c r="T46" s="17">
        <v>2</v>
      </c>
      <c r="U46" s="16" t="s">
        <v>251</v>
      </c>
      <c r="V46" s="16">
        <v>51</v>
      </c>
    </row>
    <row r="47" spans="1:22" ht="36" x14ac:dyDescent="0.25">
      <c r="A47" s="11" t="s">
        <v>119</v>
      </c>
      <c r="B47" s="11" t="s">
        <v>176</v>
      </c>
      <c r="C47" s="12" t="s">
        <v>21</v>
      </c>
      <c r="D47" s="14" t="s">
        <v>36</v>
      </c>
      <c r="E47" s="11" t="s">
        <v>54</v>
      </c>
      <c r="F47" s="11" t="s">
        <v>240</v>
      </c>
      <c r="G47" s="12" t="s">
        <v>69</v>
      </c>
      <c r="H47" s="12" t="s">
        <v>51</v>
      </c>
      <c r="I47" s="23">
        <v>5315000</v>
      </c>
      <c r="J47" s="23">
        <v>600000</v>
      </c>
      <c r="K47" s="35">
        <f t="shared" si="1"/>
        <v>5915000</v>
      </c>
      <c r="L47" s="24">
        <v>20800000</v>
      </c>
      <c r="M47" s="9">
        <v>1354739</v>
      </c>
      <c r="N47" s="20" t="s">
        <v>251</v>
      </c>
      <c r="O47" s="20" t="s">
        <v>252</v>
      </c>
      <c r="P47" s="12">
        <v>122</v>
      </c>
      <c r="Q47" s="36">
        <v>10</v>
      </c>
      <c r="R47" s="16" t="s">
        <v>251</v>
      </c>
      <c r="S47" s="16" t="s">
        <v>251</v>
      </c>
      <c r="T47" s="17">
        <v>2</v>
      </c>
      <c r="U47" s="16" t="s">
        <v>251</v>
      </c>
      <c r="V47" s="16">
        <v>8</v>
      </c>
    </row>
    <row r="48" spans="1:22" ht="24" x14ac:dyDescent="0.25">
      <c r="A48" s="11" t="s">
        <v>120</v>
      </c>
      <c r="B48" s="11" t="s">
        <v>46</v>
      </c>
      <c r="C48" s="12" t="s">
        <v>16</v>
      </c>
      <c r="D48" s="14" t="s">
        <v>36</v>
      </c>
      <c r="E48" s="11" t="s">
        <v>54</v>
      </c>
      <c r="F48" s="11" t="s">
        <v>241</v>
      </c>
      <c r="G48" s="12" t="s">
        <v>69</v>
      </c>
      <c r="H48" s="12" t="s">
        <v>51</v>
      </c>
      <c r="I48" s="23">
        <v>6300000</v>
      </c>
      <c r="J48" s="23">
        <v>600000</v>
      </c>
      <c r="K48" s="35">
        <f t="shared" si="1"/>
        <v>6900000</v>
      </c>
      <c r="L48" s="24">
        <v>13200000</v>
      </c>
      <c r="M48" s="9">
        <v>986999</v>
      </c>
      <c r="N48" s="20" t="s">
        <v>251</v>
      </c>
      <c r="O48" s="20" t="s">
        <v>252</v>
      </c>
      <c r="P48" s="12">
        <v>120</v>
      </c>
      <c r="Q48" s="36">
        <v>10</v>
      </c>
      <c r="R48" s="16" t="s">
        <v>251</v>
      </c>
      <c r="S48" s="16" t="s">
        <v>251</v>
      </c>
      <c r="T48" s="17">
        <v>3</v>
      </c>
      <c r="U48" s="16" t="s">
        <v>251</v>
      </c>
      <c r="V48" s="16">
        <v>45</v>
      </c>
    </row>
    <row r="49" spans="1:22" ht="24" x14ac:dyDescent="0.25">
      <c r="A49" s="11" t="s">
        <v>121</v>
      </c>
      <c r="B49" s="11" t="s">
        <v>177</v>
      </c>
      <c r="C49" s="12" t="s">
        <v>16</v>
      </c>
      <c r="D49" s="14" t="s">
        <v>36</v>
      </c>
      <c r="E49" s="11" t="s">
        <v>54</v>
      </c>
      <c r="F49" s="11" t="s">
        <v>242</v>
      </c>
      <c r="G49" s="12" t="s">
        <v>69</v>
      </c>
      <c r="H49" s="12" t="s">
        <v>50</v>
      </c>
      <c r="I49" s="23">
        <v>5000000</v>
      </c>
      <c r="J49" s="23">
        <v>600000</v>
      </c>
      <c r="K49" s="35">
        <f t="shared" si="1"/>
        <v>5600000</v>
      </c>
      <c r="L49" s="24">
        <v>16600000</v>
      </c>
      <c r="M49" s="9">
        <v>1083009</v>
      </c>
      <c r="N49" s="20" t="s">
        <v>251</v>
      </c>
      <c r="O49" s="20" t="s">
        <v>252</v>
      </c>
      <c r="P49" s="12">
        <v>150</v>
      </c>
      <c r="Q49" s="36">
        <v>10</v>
      </c>
      <c r="R49" s="16" t="s">
        <v>251</v>
      </c>
      <c r="S49" s="16" t="s">
        <v>251</v>
      </c>
      <c r="T49" s="17">
        <v>2</v>
      </c>
      <c r="U49" s="16" t="s">
        <v>251</v>
      </c>
      <c r="V49" s="16">
        <v>15</v>
      </c>
    </row>
    <row r="50" spans="1:22" ht="48" x14ac:dyDescent="0.25">
      <c r="A50" s="11" t="s">
        <v>122</v>
      </c>
      <c r="B50" s="11" t="s">
        <v>178</v>
      </c>
      <c r="C50" s="12" t="s">
        <v>21</v>
      </c>
      <c r="D50" s="14" t="s">
        <v>36</v>
      </c>
      <c r="E50" s="11" t="s">
        <v>202</v>
      </c>
      <c r="F50" s="11" t="s">
        <v>243</v>
      </c>
      <c r="G50" s="12" t="s">
        <v>69</v>
      </c>
      <c r="H50" s="12" t="s">
        <v>51</v>
      </c>
      <c r="I50" s="23">
        <v>5250000</v>
      </c>
      <c r="J50" s="23">
        <v>600000</v>
      </c>
      <c r="K50" s="35">
        <f t="shared" si="1"/>
        <v>5850000</v>
      </c>
      <c r="L50" s="24">
        <v>11210000</v>
      </c>
      <c r="M50" s="9">
        <v>716546</v>
      </c>
      <c r="N50" s="20" t="s">
        <v>251</v>
      </c>
      <c r="O50" s="20" t="s">
        <v>252</v>
      </c>
      <c r="P50" s="12">
        <v>75</v>
      </c>
      <c r="Q50" s="36">
        <v>10</v>
      </c>
      <c r="R50" s="16" t="s">
        <v>251</v>
      </c>
      <c r="S50" s="16" t="s">
        <v>251</v>
      </c>
      <c r="T50" s="15">
        <v>4</v>
      </c>
      <c r="U50" s="16" t="s">
        <v>251</v>
      </c>
      <c r="V50" s="16">
        <v>64</v>
      </c>
    </row>
    <row r="51" spans="1:22" ht="24" x14ac:dyDescent="0.25">
      <c r="A51" s="11" t="s">
        <v>123</v>
      </c>
      <c r="B51" s="11" t="s">
        <v>43</v>
      </c>
      <c r="C51" s="12" t="s">
        <v>16</v>
      </c>
      <c r="D51" s="14" t="s">
        <v>36</v>
      </c>
      <c r="E51" s="11" t="s">
        <v>54</v>
      </c>
      <c r="F51" s="11" t="s">
        <v>65</v>
      </c>
      <c r="G51" s="12" t="s">
        <v>69</v>
      </c>
      <c r="H51" s="12" t="s">
        <v>51</v>
      </c>
      <c r="I51" s="23">
        <v>6650000</v>
      </c>
      <c r="J51" s="23">
        <v>600000</v>
      </c>
      <c r="K51" s="35">
        <f t="shared" si="1"/>
        <v>7250000</v>
      </c>
      <c r="L51" s="24">
        <v>23700000</v>
      </c>
      <c r="M51" s="9">
        <v>1541036</v>
      </c>
      <c r="N51" s="20" t="s">
        <v>251</v>
      </c>
      <c r="O51" s="20" t="s">
        <v>252</v>
      </c>
      <c r="P51" s="12">
        <v>200</v>
      </c>
      <c r="Q51" s="36">
        <v>10</v>
      </c>
      <c r="R51" s="16" t="s">
        <v>251</v>
      </c>
      <c r="S51" s="16" t="s">
        <v>251</v>
      </c>
      <c r="T51" s="17">
        <v>2</v>
      </c>
      <c r="U51" s="16" t="s">
        <v>251</v>
      </c>
      <c r="V51" s="16">
        <v>6</v>
      </c>
    </row>
    <row r="52" spans="1:22" ht="24" x14ac:dyDescent="0.25">
      <c r="A52" s="11" t="s">
        <v>124</v>
      </c>
      <c r="B52" s="11" t="s">
        <v>179</v>
      </c>
      <c r="C52" s="12" t="s">
        <v>16</v>
      </c>
      <c r="D52" s="14" t="s">
        <v>36</v>
      </c>
      <c r="E52" s="11" t="s">
        <v>54</v>
      </c>
      <c r="F52" s="11" t="s">
        <v>244</v>
      </c>
      <c r="G52" s="12" t="s">
        <v>69</v>
      </c>
      <c r="H52" s="12" t="s">
        <v>51</v>
      </c>
      <c r="I52" s="23">
        <v>7000000</v>
      </c>
      <c r="J52" s="23">
        <v>600000</v>
      </c>
      <c r="K52" s="35">
        <f t="shared" si="1"/>
        <v>7600000</v>
      </c>
      <c r="L52" s="24">
        <v>33500000</v>
      </c>
      <c r="M52" s="9">
        <v>2145840</v>
      </c>
      <c r="N52" s="20" t="s">
        <v>251</v>
      </c>
      <c r="O52" s="20" t="s">
        <v>252</v>
      </c>
      <c r="P52" s="12">
        <v>239</v>
      </c>
      <c r="Q52" s="36">
        <v>10</v>
      </c>
      <c r="R52" s="16" t="s">
        <v>251</v>
      </c>
      <c r="S52" s="16" t="s">
        <v>251</v>
      </c>
      <c r="T52" s="17">
        <v>1</v>
      </c>
      <c r="U52" s="16" t="s">
        <v>251</v>
      </c>
      <c r="V52" s="16">
        <v>9</v>
      </c>
    </row>
    <row r="53" spans="1:22" ht="24" x14ac:dyDescent="0.25">
      <c r="A53" s="11" t="s">
        <v>125</v>
      </c>
      <c r="B53" s="11" t="s">
        <v>180</v>
      </c>
      <c r="C53" s="12" t="s">
        <v>16</v>
      </c>
      <c r="D53" s="14" t="s">
        <v>36</v>
      </c>
      <c r="E53" s="11" t="s">
        <v>59</v>
      </c>
      <c r="F53" s="11" t="s">
        <v>67</v>
      </c>
      <c r="G53" s="12" t="s">
        <v>69</v>
      </c>
      <c r="H53" s="12" t="s">
        <v>51</v>
      </c>
      <c r="I53" s="23">
        <v>5000000</v>
      </c>
      <c r="J53" s="23"/>
      <c r="K53" s="35">
        <f t="shared" si="1"/>
        <v>5000000</v>
      </c>
      <c r="L53" s="24">
        <v>25500000</v>
      </c>
      <c r="M53" s="9">
        <v>1630880</v>
      </c>
      <c r="N53" s="20" t="s">
        <v>251</v>
      </c>
      <c r="O53" s="20" t="s">
        <v>251</v>
      </c>
      <c r="P53" s="12">
        <v>210</v>
      </c>
      <c r="Q53" s="36">
        <v>10</v>
      </c>
      <c r="R53" s="16" t="s">
        <v>251</v>
      </c>
      <c r="S53" s="16" t="s">
        <v>251</v>
      </c>
      <c r="T53" s="17">
        <v>1</v>
      </c>
      <c r="U53" s="16" t="s">
        <v>251</v>
      </c>
      <c r="V53" s="16">
        <v>50</v>
      </c>
    </row>
    <row r="54" spans="1:22" ht="24" x14ac:dyDescent="0.25">
      <c r="A54" s="11" t="s">
        <v>126</v>
      </c>
      <c r="B54" s="11" t="s">
        <v>181</v>
      </c>
      <c r="C54" s="12" t="s">
        <v>20</v>
      </c>
      <c r="D54" s="14" t="s">
        <v>35</v>
      </c>
      <c r="E54" s="11" t="s">
        <v>56</v>
      </c>
      <c r="F54" s="11" t="s">
        <v>245</v>
      </c>
      <c r="G54" s="12" t="s">
        <v>69</v>
      </c>
      <c r="H54" s="12" t="s">
        <v>51</v>
      </c>
      <c r="I54" s="23">
        <v>5950000</v>
      </c>
      <c r="J54" s="23">
        <v>600000</v>
      </c>
      <c r="K54" s="35">
        <f t="shared" si="1"/>
        <v>6550000</v>
      </c>
      <c r="L54" s="24">
        <v>11200000</v>
      </c>
      <c r="M54" s="9">
        <v>608943</v>
      </c>
      <c r="N54" s="20" t="s">
        <v>251</v>
      </c>
      <c r="O54" s="20" t="s">
        <v>252</v>
      </c>
      <c r="P54" s="12">
        <v>110</v>
      </c>
      <c r="Q54" s="36">
        <v>10</v>
      </c>
      <c r="R54" s="16" t="s">
        <v>251</v>
      </c>
      <c r="S54" s="16" t="s">
        <v>251</v>
      </c>
      <c r="T54" s="17">
        <v>5</v>
      </c>
      <c r="U54" s="16" t="s">
        <v>251</v>
      </c>
      <c r="V54" s="16">
        <v>31</v>
      </c>
    </row>
    <row r="55" spans="1:22" ht="24" x14ac:dyDescent="0.25">
      <c r="A55" s="11" t="s">
        <v>128</v>
      </c>
      <c r="B55" s="11" t="s">
        <v>45</v>
      </c>
      <c r="C55" s="12" t="s">
        <v>16</v>
      </c>
      <c r="D55" s="14" t="s">
        <v>36</v>
      </c>
      <c r="E55" s="11" t="s">
        <v>58</v>
      </c>
      <c r="F55" s="11" t="s">
        <v>209</v>
      </c>
      <c r="G55" s="12" t="s">
        <v>69</v>
      </c>
      <c r="H55" s="12" t="s">
        <v>51</v>
      </c>
      <c r="I55" s="23">
        <v>3570000</v>
      </c>
      <c r="J55" s="23">
        <v>600000</v>
      </c>
      <c r="K55" s="35">
        <f t="shared" si="1"/>
        <v>4170000</v>
      </c>
      <c r="L55" s="24">
        <v>14000000</v>
      </c>
      <c r="M55" s="9">
        <v>872351</v>
      </c>
      <c r="N55" s="20" t="s">
        <v>251</v>
      </c>
      <c r="O55" s="20" t="s">
        <v>252</v>
      </c>
      <c r="P55" s="12">
        <v>96</v>
      </c>
      <c r="Q55" s="36">
        <v>10</v>
      </c>
      <c r="R55" s="16" t="s">
        <v>251</v>
      </c>
      <c r="S55" s="16" t="s">
        <v>251</v>
      </c>
      <c r="T55" s="17">
        <v>2</v>
      </c>
      <c r="U55" s="16" t="s">
        <v>251</v>
      </c>
      <c r="V55" s="16">
        <v>23</v>
      </c>
    </row>
    <row r="56" spans="1:22" ht="24" x14ac:dyDescent="0.25">
      <c r="A56" s="11" t="s">
        <v>129</v>
      </c>
      <c r="B56" s="11" t="s">
        <v>183</v>
      </c>
      <c r="C56" s="12" t="s">
        <v>16</v>
      </c>
      <c r="D56" s="14" t="s">
        <v>36</v>
      </c>
      <c r="E56" s="11" t="s">
        <v>203</v>
      </c>
      <c r="F56" s="11" t="s">
        <v>247</v>
      </c>
      <c r="G56" s="12" t="s">
        <v>69</v>
      </c>
      <c r="H56" s="12" t="s">
        <v>50</v>
      </c>
      <c r="I56" s="23">
        <v>6450000</v>
      </c>
      <c r="J56" s="23">
        <v>600000</v>
      </c>
      <c r="K56" s="35">
        <f t="shared" si="1"/>
        <v>7050000</v>
      </c>
      <c r="L56" s="24">
        <v>30000000</v>
      </c>
      <c r="M56" s="9">
        <v>1944808</v>
      </c>
      <c r="N56" s="20" t="s">
        <v>251</v>
      </c>
      <c r="O56" s="20" t="s">
        <v>252</v>
      </c>
      <c r="P56" s="12">
        <v>200</v>
      </c>
      <c r="Q56" s="36">
        <v>10</v>
      </c>
      <c r="R56" s="16" t="s">
        <v>251</v>
      </c>
      <c r="S56" s="16" t="s">
        <v>251</v>
      </c>
      <c r="T56" s="17">
        <v>1</v>
      </c>
      <c r="U56" s="16" t="s">
        <v>251</v>
      </c>
      <c r="V56" s="16">
        <v>19</v>
      </c>
    </row>
    <row r="57" spans="1:22" ht="36" x14ac:dyDescent="0.25">
      <c r="A57" s="11" t="s">
        <v>130</v>
      </c>
      <c r="B57" s="11" t="s">
        <v>184</v>
      </c>
      <c r="C57" s="12" t="s">
        <v>23</v>
      </c>
      <c r="D57" s="14" t="s">
        <v>36</v>
      </c>
      <c r="E57" s="11" t="s">
        <v>57</v>
      </c>
      <c r="F57" s="11" t="s">
        <v>206</v>
      </c>
      <c r="G57" s="12" t="s">
        <v>69</v>
      </c>
      <c r="H57" s="12" t="s">
        <v>51</v>
      </c>
      <c r="I57" s="23">
        <v>4180000</v>
      </c>
      <c r="J57" s="23">
        <v>600000</v>
      </c>
      <c r="K57" s="35">
        <f t="shared" si="1"/>
        <v>4780000</v>
      </c>
      <c r="L57" s="12"/>
      <c r="M57" s="9">
        <v>600000</v>
      </c>
      <c r="N57" s="20" t="s">
        <v>251</v>
      </c>
      <c r="O57" s="20" t="s">
        <v>252</v>
      </c>
      <c r="P57" s="12">
        <v>82</v>
      </c>
      <c r="Q57" s="36">
        <v>10</v>
      </c>
      <c r="R57" s="16" t="s">
        <v>251</v>
      </c>
      <c r="S57" s="16" t="s">
        <v>251</v>
      </c>
      <c r="T57" s="17">
        <v>5</v>
      </c>
      <c r="U57" s="16" t="s">
        <v>251</v>
      </c>
      <c r="V57" s="16">
        <v>25</v>
      </c>
    </row>
    <row r="58" spans="1:22" ht="24" x14ac:dyDescent="0.25">
      <c r="A58" s="11" t="s">
        <v>131</v>
      </c>
      <c r="B58" s="11" t="s">
        <v>185</v>
      </c>
      <c r="C58" s="12" t="s">
        <v>21</v>
      </c>
      <c r="D58" s="14" t="s">
        <v>36</v>
      </c>
      <c r="E58" s="11" t="s">
        <v>56</v>
      </c>
      <c r="F58" s="11" t="s">
        <v>248</v>
      </c>
      <c r="G58" s="12" t="s">
        <v>69</v>
      </c>
      <c r="H58" s="12" t="s">
        <v>50</v>
      </c>
      <c r="I58" s="23">
        <v>7000000</v>
      </c>
      <c r="J58" s="23">
        <v>600000</v>
      </c>
      <c r="K58" s="35">
        <f t="shared" si="1"/>
        <v>7600000</v>
      </c>
      <c r="L58" s="24">
        <v>18000000</v>
      </c>
      <c r="M58" s="9">
        <v>1258768</v>
      </c>
      <c r="N58" s="20" t="s">
        <v>251</v>
      </c>
      <c r="O58" s="20" t="s">
        <v>252</v>
      </c>
      <c r="P58" s="12">
        <v>100</v>
      </c>
      <c r="Q58" s="36">
        <v>10</v>
      </c>
      <c r="R58" s="16" t="s">
        <v>251</v>
      </c>
      <c r="S58" s="16" t="s">
        <v>251</v>
      </c>
      <c r="T58" s="15">
        <v>4</v>
      </c>
      <c r="U58" s="16" t="s">
        <v>251</v>
      </c>
      <c r="V58" s="16">
        <v>43</v>
      </c>
    </row>
    <row r="59" spans="1:22" s="40" customFormat="1" ht="21.6" customHeight="1" x14ac:dyDescent="0.25">
      <c r="A59" s="34" t="s">
        <v>262</v>
      </c>
      <c r="B59" s="25"/>
      <c r="C59" s="26"/>
      <c r="D59" s="27"/>
      <c r="E59" s="25"/>
      <c r="F59" s="25"/>
      <c r="G59" s="26"/>
      <c r="H59" s="26"/>
      <c r="I59" s="28"/>
      <c r="J59" s="28"/>
      <c r="K59" s="38"/>
      <c r="L59" s="29"/>
      <c r="M59" s="30"/>
      <c r="N59" s="31"/>
      <c r="O59" s="31"/>
      <c r="P59" s="26"/>
      <c r="Q59" s="39"/>
      <c r="R59" s="33"/>
      <c r="S59" s="33"/>
      <c r="T59" s="32"/>
      <c r="U59" s="33"/>
      <c r="V59" s="33"/>
    </row>
    <row r="60" spans="1:22" ht="36" x14ac:dyDescent="0.25">
      <c r="A60" s="11" t="s">
        <v>127</v>
      </c>
      <c r="B60" s="11" t="s">
        <v>182</v>
      </c>
      <c r="C60" s="12" t="s">
        <v>16</v>
      </c>
      <c r="D60" s="14" t="s">
        <v>36</v>
      </c>
      <c r="E60" s="11" t="s">
        <v>191</v>
      </c>
      <c r="F60" s="11" t="s">
        <v>246</v>
      </c>
      <c r="G60" s="12" t="s">
        <v>69</v>
      </c>
      <c r="H60" s="12" t="s">
        <v>51</v>
      </c>
      <c r="I60" s="23">
        <v>4500000</v>
      </c>
      <c r="J60" s="23">
        <v>600000</v>
      </c>
      <c r="K60" s="35">
        <f t="shared" ref="K60:K67" si="2">I60+J60</f>
        <v>5100000</v>
      </c>
      <c r="L60" s="12"/>
      <c r="M60" s="9">
        <v>1157128</v>
      </c>
      <c r="N60" s="20" t="s">
        <v>252</v>
      </c>
      <c r="O60" s="20" t="s">
        <v>252</v>
      </c>
      <c r="P60" s="12">
        <v>120</v>
      </c>
      <c r="Q60" s="36">
        <v>10</v>
      </c>
      <c r="R60" s="16" t="s">
        <v>251</v>
      </c>
      <c r="S60" s="16" t="s">
        <v>251</v>
      </c>
      <c r="T60" s="17"/>
      <c r="U60" s="16" t="s">
        <v>251</v>
      </c>
      <c r="V60" s="16">
        <v>60</v>
      </c>
    </row>
    <row r="61" spans="1:22" ht="24" x14ac:dyDescent="0.25">
      <c r="A61" s="11" t="s">
        <v>92</v>
      </c>
      <c r="B61" s="11" t="s">
        <v>151</v>
      </c>
      <c r="C61" s="12" t="s">
        <v>19</v>
      </c>
      <c r="D61" s="14" t="s">
        <v>35</v>
      </c>
      <c r="E61" s="11" t="s">
        <v>192</v>
      </c>
      <c r="F61" s="11" t="s">
        <v>216</v>
      </c>
      <c r="G61" s="12" t="s">
        <v>71</v>
      </c>
      <c r="H61" s="12" t="s">
        <v>51</v>
      </c>
      <c r="I61" s="23">
        <v>4100000</v>
      </c>
      <c r="J61" s="23">
        <v>557900</v>
      </c>
      <c r="K61" s="35">
        <f t="shared" si="2"/>
        <v>4657900</v>
      </c>
      <c r="L61" s="12"/>
      <c r="M61" s="9">
        <v>649243</v>
      </c>
      <c r="N61" s="20" t="s">
        <v>252</v>
      </c>
      <c r="O61" s="20" t="s">
        <v>252</v>
      </c>
      <c r="P61" s="12">
        <v>80</v>
      </c>
      <c r="Q61" s="37">
        <v>10</v>
      </c>
      <c r="R61" s="20" t="s">
        <v>251</v>
      </c>
      <c r="S61" s="20" t="s">
        <v>251</v>
      </c>
      <c r="T61" s="17"/>
      <c r="U61" s="20" t="s">
        <v>251</v>
      </c>
      <c r="V61" s="16">
        <v>54</v>
      </c>
    </row>
    <row r="62" spans="1:22" ht="60" x14ac:dyDescent="0.25">
      <c r="A62" s="11" t="s">
        <v>256</v>
      </c>
      <c r="B62" s="11" t="s">
        <v>142</v>
      </c>
      <c r="C62" s="12" t="s">
        <v>13</v>
      </c>
      <c r="D62" s="14" t="s">
        <v>36</v>
      </c>
      <c r="E62" s="11" t="s">
        <v>189</v>
      </c>
      <c r="F62" s="11" t="s">
        <v>210</v>
      </c>
      <c r="G62" s="12" t="s">
        <v>69</v>
      </c>
      <c r="H62" s="12" t="s">
        <v>50</v>
      </c>
      <c r="I62" s="23">
        <v>7000000</v>
      </c>
      <c r="J62" s="23">
        <v>0</v>
      </c>
      <c r="K62" s="35">
        <f t="shared" si="2"/>
        <v>7000000</v>
      </c>
      <c r="L62" s="12">
        <v>0</v>
      </c>
      <c r="M62" s="9">
        <v>1304147</v>
      </c>
      <c r="N62" s="20" t="s">
        <v>252</v>
      </c>
      <c r="O62" s="20" t="s">
        <v>252</v>
      </c>
      <c r="P62" s="12">
        <v>132</v>
      </c>
      <c r="Q62" s="36">
        <v>10</v>
      </c>
      <c r="R62" s="16" t="s">
        <v>251</v>
      </c>
      <c r="S62" s="16" t="s">
        <v>251</v>
      </c>
      <c r="T62" s="17"/>
      <c r="U62" s="16" t="s">
        <v>251</v>
      </c>
      <c r="V62" s="16">
        <v>21</v>
      </c>
    </row>
    <row r="63" spans="1:22" ht="36" x14ac:dyDescent="0.25">
      <c r="A63" s="11" t="s">
        <v>258</v>
      </c>
      <c r="B63" s="11" t="s">
        <v>44</v>
      </c>
      <c r="C63" s="12" t="s">
        <v>13</v>
      </c>
      <c r="D63" s="14" t="s">
        <v>36</v>
      </c>
      <c r="E63" s="11" t="s">
        <v>195</v>
      </c>
      <c r="F63" s="11" t="s">
        <v>222</v>
      </c>
      <c r="G63" s="12" t="s">
        <v>69</v>
      </c>
      <c r="H63" s="12" t="s">
        <v>51</v>
      </c>
      <c r="I63" s="23">
        <v>7000000</v>
      </c>
      <c r="J63" s="23"/>
      <c r="K63" s="35">
        <f t="shared" si="2"/>
        <v>7000000</v>
      </c>
      <c r="L63" s="12">
        <v>0</v>
      </c>
      <c r="M63" s="9">
        <v>1407360</v>
      </c>
      <c r="N63" s="20" t="s">
        <v>252</v>
      </c>
      <c r="O63" s="20" t="s">
        <v>252</v>
      </c>
      <c r="P63" s="12">
        <v>161</v>
      </c>
      <c r="Q63" s="36">
        <v>5</v>
      </c>
      <c r="R63" s="16" t="s">
        <v>251</v>
      </c>
      <c r="S63" s="16" t="s">
        <v>251</v>
      </c>
      <c r="T63" s="15"/>
      <c r="U63" s="16" t="s">
        <v>251</v>
      </c>
      <c r="V63" s="16">
        <v>53</v>
      </c>
    </row>
    <row r="64" spans="1:22" ht="36" x14ac:dyDescent="0.25">
      <c r="A64" s="11" t="s">
        <v>114</v>
      </c>
      <c r="B64" s="11" t="s">
        <v>171</v>
      </c>
      <c r="C64" s="12" t="s">
        <v>14</v>
      </c>
      <c r="D64" s="14" t="s">
        <v>35</v>
      </c>
      <c r="E64" s="11" t="s">
        <v>201</v>
      </c>
      <c r="F64" s="11" t="s">
        <v>235</v>
      </c>
      <c r="G64" s="12" t="s">
        <v>69</v>
      </c>
      <c r="H64" s="12" t="s">
        <v>51</v>
      </c>
      <c r="I64" s="23">
        <v>6000000</v>
      </c>
      <c r="J64" s="23">
        <v>600000</v>
      </c>
      <c r="K64" s="35">
        <f t="shared" si="2"/>
        <v>6600000</v>
      </c>
      <c r="L64" s="12">
        <v>12500000</v>
      </c>
      <c r="M64" s="9">
        <v>844200</v>
      </c>
      <c r="N64" s="20" t="s">
        <v>252</v>
      </c>
      <c r="O64" s="20" t="s">
        <v>252</v>
      </c>
      <c r="P64" s="12">
        <v>108</v>
      </c>
      <c r="Q64" s="36">
        <v>0</v>
      </c>
      <c r="R64" s="16" t="s">
        <v>252</v>
      </c>
      <c r="S64" s="16" t="s">
        <v>252</v>
      </c>
      <c r="T64" s="17"/>
      <c r="U64" s="16" t="s">
        <v>252</v>
      </c>
      <c r="V64" s="16">
        <v>17</v>
      </c>
    </row>
    <row r="65" spans="1:22" ht="24" x14ac:dyDescent="0.25">
      <c r="A65" s="11" t="s">
        <v>93</v>
      </c>
      <c r="B65" s="11" t="s">
        <v>48</v>
      </c>
      <c r="C65" s="12" t="s">
        <v>19</v>
      </c>
      <c r="D65" s="14" t="s">
        <v>35</v>
      </c>
      <c r="E65" s="11" t="s">
        <v>61</v>
      </c>
      <c r="F65" s="11" t="s">
        <v>217</v>
      </c>
      <c r="G65" s="12" t="s">
        <v>69</v>
      </c>
      <c r="H65" s="12" t="s">
        <v>51</v>
      </c>
      <c r="I65" s="23">
        <v>3540000</v>
      </c>
      <c r="J65" s="23">
        <v>452500</v>
      </c>
      <c r="K65" s="35">
        <f t="shared" si="2"/>
        <v>3992500</v>
      </c>
      <c r="L65" s="12"/>
      <c r="M65" s="9">
        <v>493731</v>
      </c>
      <c r="N65" s="20" t="s">
        <v>252</v>
      </c>
      <c r="O65" s="20" t="s">
        <v>252</v>
      </c>
      <c r="P65" s="12">
        <v>60</v>
      </c>
      <c r="Q65" s="37">
        <v>10</v>
      </c>
      <c r="R65" s="20" t="s">
        <v>251</v>
      </c>
      <c r="S65" s="20" t="s">
        <v>251</v>
      </c>
      <c r="T65" s="17"/>
      <c r="U65" s="20" t="s">
        <v>251</v>
      </c>
      <c r="V65" s="16">
        <v>13</v>
      </c>
    </row>
    <row r="66" spans="1:22" ht="36" x14ac:dyDescent="0.25">
      <c r="A66" s="11" t="s">
        <v>110</v>
      </c>
      <c r="B66" s="11" t="s">
        <v>167</v>
      </c>
      <c r="C66" s="12" t="s">
        <v>17</v>
      </c>
      <c r="D66" s="14" t="s">
        <v>35</v>
      </c>
      <c r="E66" s="11" t="s">
        <v>55</v>
      </c>
      <c r="F66" s="11" t="s">
        <v>231</v>
      </c>
      <c r="G66" s="12" t="s">
        <v>69</v>
      </c>
      <c r="H66" s="12" t="s">
        <v>51</v>
      </c>
      <c r="I66" s="23">
        <v>6000000</v>
      </c>
      <c r="J66" s="23">
        <v>600000</v>
      </c>
      <c r="K66" s="35">
        <f t="shared" si="2"/>
        <v>6600000</v>
      </c>
      <c r="L66" s="24">
        <v>10500000</v>
      </c>
      <c r="M66" s="9">
        <v>722991</v>
      </c>
      <c r="N66" s="20" t="s">
        <v>252</v>
      </c>
      <c r="O66" s="20" t="s">
        <v>252</v>
      </c>
      <c r="P66" s="12">
        <v>96</v>
      </c>
      <c r="Q66" s="37">
        <v>10</v>
      </c>
      <c r="R66" s="20" t="s">
        <v>251</v>
      </c>
      <c r="S66" s="20" t="s">
        <v>251</v>
      </c>
      <c r="T66" s="17"/>
      <c r="U66" s="20" t="s">
        <v>251</v>
      </c>
      <c r="V66" s="16">
        <v>4</v>
      </c>
    </row>
    <row r="67" spans="1:22" ht="24" x14ac:dyDescent="0.25">
      <c r="A67" s="11" t="s">
        <v>254</v>
      </c>
      <c r="B67" s="11" t="s">
        <v>164</v>
      </c>
      <c r="C67" s="12" t="s">
        <v>26</v>
      </c>
      <c r="D67" s="14" t="s">
        <v>35</v>
      </c>
      <c r="E67" s="11" t="s">
        <v>60</v>
      </c>
      <c r="F67" s="11" t="s">
        <v>228</v>
      </c>
      <c r="G67" s="12" t="s">
        <v>69</v>
      </c>
      <c r="H67" s="12" t="s">
        <v>51</v>
      </c>
      <c r="I67" s="23">
        <v>5755649</v>
      </c>
      <c r="J67" s="23">
        <v>600000</v>
      </c>
      <c r="K67" s="35">
        <f t="shared" si="2"/>
        <v>6355649</v>
      </c>
      <c r="L67" s="12"/>
      <c r="M67" s="9">
        <v>675400</v>
      </c>
      <c r="N67" s="20" t="s">
        <v>252</v>
      </c>
      <c r="O67" s="20" t="s">
        <v>252</v>
      </c>
      <c r="P67" s="12">
        <v>84</v>
      </c>
      <c r="Q67" s="37">
        <v>10</v>
      </c>
      <c r="R67" s="20" t="s">
        <v>252</v>
      </c>
      <c r="S67" s="20" t="s">
        <v>251</v>
      </c>
      <c r="T67" s="17"/>
      <c r="U67" s="20" t="s">
        <v>251</v>
      </c>
      <c r="V67" s="16">
        <v>34</v>
      </c>
    </row>
    <row r="68" spans="1:22" x14ac:dyDescent="0.25">
      <c r="A68" s="10" t="s">
        <v>259</v>
      </c>
      <c r="B68" s="7"/>
      <c r="C68" s="7"/>
    </row>
    <row r="69" spans="1:22" x14ac:dyDescent="0.25">
      <c r="A69" s="10" t="s">
        <v>260</v>
      </c>
      <c r="B69" s="7"/>
      <c r="C69" s="7"/>
    </row>
    <row r="70" spans="1:22" x14ac:dyDescent="0.25">
      <c r="A70" s="10" t="s">
        <v>261</v>
      </c>
      <c r="B70" s="7"/>
      <c r="C70" s="7"/>
    </row>
    <row r="71" spans="1:22" x14ac:dyDescent="0.25">
      <c r="A71" s="6"/>
      <c r="B71" s="7"/>
      <c r="C71" s="7"/>
    </row>
    <row r="72" spans="1:22" x14ac:dyDescent="0.25">
      <c r="A72" s="10" t="s">
        <v>264</v>
      </c>
      <c r="B72" s="7"/>
      <c r="C72" s="7"/>
    </row>
    <row r="74" spans="1:22" x14ac:dyDescent="0.25">
      <c r="A74" s="42" t="s">
        <v>265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2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</sheetData>
  <mergeCells count="1">
    <mergeCell ref="A74:T75"/>
  </mergeCells>
  <phoneticPr fontId="0" type="noConversion"/>
  <pageMargins left="0.7" right="0.7" top="0.75" bottom="0.75" header="0.3" footer="0.3"/>
  <pageSetup paperSize="5" fitToHeight="0" orientation="landscape" r:id="rId1"/>
  <headerFooter alignWithMargins="0">
    <oddHeader>&amp;C&amp;"Arial,Bold"&amp;14 RFA 2019-116 – Board Approved Scoring Results&amp;RPage &amp;P of &amp;N</oddHeader>
  </headerFooter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FF63C2-0E98-41AA-84F7-EE76867D2171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1E01735-3219-4E9B-A934-E5384989FA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DC294-9765-487D-B1FD-1D036E57D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2020-03-02T21:40:39Z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