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6 DC-DD\"/>
    </mc:Choice>
  </mc:AlternateContent>
  <xr:revisionPtr revIDLastSave="6" documentId="8_{8C6203D6-E29F-44AE-8A37-6B228F9C0F83}" xr6:coauthVersionLast="45" xr6:coauthVersionMax="45" xr10:uidLastSave="{101D5097-C47F-473C-93A7-4493D0DCA632}"/>
  <bookViews>
    <workbookView xWindow="19090" yWindow="-20" windowWidth="19420" windowHeight="10420" xr2:uid="{C0E5DA2D-D4BF-4349-9529-EA1CCC7AF3A8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6" i="1"/>
  <c r="K5" i="1"/>
  <c r="K4" i="1"/>
  <c r="K3" i="1"/>
</calcChain>
</file>

<file path=xl/sharedStrings.xml><?xml version="1.0" encoding="utf-8"?>
<sst xmlns="http://schemas.openxmlformats.org/spreadsheetml/2006/main" count="75" uniqueCount="54">
  <si>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</si>
  <si>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</si>
  <si>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</si>
  <si>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</si>
  <si>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</si>
  <si>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</si>
  <si>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</si>
  <si>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</si>
  <si>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</si>
  <si>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</si>
  <si>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</si>
  <si>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</si>
  <si>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</si>
  <si>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</si>
  <si>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</si>
  <si>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</si>
  <si>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</si>
  <si>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</si>
  <si>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</si>
  <si>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</si>
  <si>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</si>
  <si>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2020-450CG</t>
  </si>
  <si>
    <t>Independence Landing</t>
  </si>
  <si>
    <t>Leon</t>
  </si>
  <si>
    <t>Gil Ziffer</t>
  </si>
  <si>
    <t>Southport Community Development, Inc.; Independence Developer, LLC</t>
  </si>
  <si>
    <t>DD</t>
  </si>
  <si>
    <t>Y</t>
  </si>
  <si>
    <t>N</t>
  </si>
  <si>
    <t>2020-451CS</t>
  </si>
  <si>
    <t>Jacaranda Place</t>
  </si>
  <si>
    <t>Charlotte</t>
  </si>
  <si>
    <t>Shawn Wilson</t>
  </si>
  <si>
    <t>Blue Sky Developer, LLC; CASL Developer, LLC</t>
  </si>
  <si>
    <t>DC</t>
  </si>
  <si>
    <t>2020-452CG*</t>
  </si>
  <si>
    <t>Soko Miami</t>
  </si>
  <si>
    <t>Miami-Dade</t>
  </si>
  <si>
    <t>Stephanie Berman</t>
  </si>
  <si>
    <t>Carrfour Supportive Housing, Inc.; Soko Miami GM Dev, LLC</t>
  </si>
  <si>
    <t>2020-453CS</t>
  </si>
  <si>
    <t>Valor Preserve at Lake Seminole</t>
  </si>
  <si>
    <t>Pinellas</t>
  </si>
  <si>
    <t>Debra Johnson</t>
  </si>
  <si>
    <t>Norstar Development USA, LP; Pinellas Property Management Company, Inc.</t>
  </si>
  <si>
    <t>Ineligible Application</t>
  </si>
  <si>
    <t>2020-454CG</t>
  </si>
  <si>
    <t>Baytown Apartments</t>
  </si>
  <si>
    <t>Hillsborough</t>
  </si>
  <si>
    <t>Sankar Sewnauth</t>
  </si>
  <si>
    <t>CDS Monarch, Inc.; InVictus Development, LLC</t>
  </si>
  <si>
    <t>*The Corporation Funding Per Set-Aside Amount was recalculated during scoring and adjusted.</t>
  </si>
  <si>
    <t>On June 11,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</si>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</sst>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43" fontId="2" fillId="0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44" fontId="3" fillId="0" borderId="5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4" fontId="3" fillId="0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4" xfId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938D-DABF-43C6-BE78-BD8F7F8E52E7}">
  <sheetPr>
    <pageSetUpPr fitToPage="1"/>
  </sheetPr>
  <dimension ref="A1:Y15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ColWidth="9.1796875" defaultRowHeight="12" x14ac:dyDescent="0.25"/>
  <cols>
    <col min="1" max="1" width="10" style="21" bestFit="1" customWidth="1"/>
    <col min="2" max="2" width="17" style="22" customWidth="1"/>
    <col min="3" max="3" width="9.453125" style="21" customWidth="1"/>
    <col min="4" max="4" width="11.453125" style="21" customWidth="1"/>
    <col min="5" max="5" width="20.453125" style="21" customWidth="1"/>
    <col min="6" max="6" width="11.54296875" style="21" customWidth="1"/>
    <col min="7" max="7" width="11.453125" style="21" customWidth="1"/>
    <col min="8" max="8" width="10.08984375" style="34" bestFit="1" customWidth="1"/>
    <col min="9" max="9" width="8.81640625" style="34" bestFit="1" customWidth="1"/>
    <col min="10" max="10" width="10.08984375" style="21" bestFit="1" customWidth="1"/>
    <col min="11" max="11" width="9.1796875" style="21" customWidth="1"/>
    <col min="12" max="12" width="8.81640625" style="21" customWidth="1"/>
    <col min="13" max="13" width="10.453125" style="21" customWidth="1"/>
    <col min="14" max="14" width="7.54296875" style="21" customWidth="1"/>
    <col min="15" max="15" width="11.6328125" style="21" customWidth="1"/>
    <col min="16" max="16" width="11.54296875" style="21" customWidth="1"/>
    <col min="17" max="18" width="10.1796875" style="21" customWidth="1"/>
    <col min="19" max="19" width="10.08984375" style="21" customWidth="1"/>
    <col min="20" max="20" width="7.453125" style="21" customWidth="1"/>
    <col min="21" max="21" width="13.1796875" style="21" customWidth="1"/>
    <col min="22" max="22" width="12" style="21" customWidth="1"/>
    <col min="23" max="23" width="11" style="21" customWidth="1"/>
    <col min="24" max="24" width="9.81640625" style="21" customWidth="1"/>
    <col min="25" max="25" width="8.54296875" style="25" customWidth="1"/>
    <col min="26" max="16384" width="9.1796875" style="21"/>
  </cols>
  <sheetData>
    <row r="1" spans="1:25" s="5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26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5" s="10" customFormat="1" ht="28.75" customHeight="1" x14ac:dyDescent="0.3">
      <c r="A2" s="6" t="s">
        <v>20</v>
      </c>
      <c r="B2" s="7"/>
      <c r="C2" s="7"/>
      <c r="D2" s="7"/>
      <c r="E2" s="7"/>
      <c r="F2" s="7"/>
      <c r="G2" s="7"/>
      <c r="H2" s="8"/>
      <c r="I2" s="8"/>
      <c r="J2" s="9"/>
      <c r="K2" s="9"/>
      <c r="L2" s="9"/>
      <c r="M2" s="7"/>
      <c r="N2" s="7"/>
      <c r="O2" s="7"/>
      <c r="P2" s="7"/>
      <c r="Q2" s="7"/>
      <c r="R2" s="7"/>
      <c r="S2" s="7"/>
      <c r="T2" s="7"/>
    </row>
    <row r="3" spans="1:25" ht="48" x14ac:dyDescent="0.25">
      <c r="A3" s="11" t="s">
        <v>21</v>
      </c>
      <c r="B3" s="12" t="s">
        <v>22</v>
      </c>
      <c r="C3" s="12" t="s">
        <v>23</v>
      </c>
      <c r="D3" s="13" t="s">
        <v>24</v>
      </c>
      <c r="E3" s="13" t="s">
        <v>25</v>
      </c>
      <c r="F3" s="14" t="s">
        <v>26</v>
      </c>
      <c r="G3" s="15">
        <v>60</v>
      </c>
      <c r="H3" s="16">
        <v>1620000</v>
      </c>
      <c r="I3" s="17"/>
      <c r="J3" s="17"/>
      <c r="K3" s="27">
        <f>I3+J3</f>
        <v>0</v>
      </c>
      <c r="L3" s="16">
        <v>4000000</v>
      </c>
      <c r="M3" s="28" t="s">
        <v>27</v>
      </c>
      <c r="N3" s="29">
        <v>121</v>
      </c>
      <c r="O3" s="28">
        <v>40</v>
      </c>
      <c r="P3" s="18">
        <v>280506.67</v>
      </c>
      <c r="Q3" s="28" t="s">
        <v>28</v>
      </c>
      <c r="R3" s="28" t="s">
        <v>27</v>
      </c>
      <c r="S3" s="28" t="s">
        <v>27</v>
      </c>
      <c r="T3" s="14">
        <v>2</v>
      </c>
      <c r="Y3" s="21"/>
    </row>
    <row r="4" spans="1:25" ht="49.25" customHeight="1" x14ac:dyDescent="0.25">
      <c r="A4" s="19" t="s">
        <v>29</v>
      </c>
      <c r="B4" s="13" t="s">
        <v>30</v>
      </c>
      <c r="C4" s="13" t="s">
        <v>31</v>
      </c>
      <c r="D4" s="13" t="s">
        <v>32</v>
      </c>
      <c r="E4" s="13" t="s">
        <v>33</v>
      </c>
      <c r="F4" s="15" t="s">
        <v>34</v>
      </c>
      <c r="G4" s="15">
        <v>88</v>
      </c>
      <c r="H4" s="16">
        <v>1700000</v>
      </c>
      <c r="I4" s="16">
        <v>4000000</v>
      </c>
      <c r="J4" s="16">
        <v>0</v>
      </c>
      <c r="K4" s="30">
        <f t="shared" ref="K4:K8" si="0">I4+J4</f>
        <v>4000000</v>
      </c>
      <c r="L4" s="17"/>
      <c r="M4" s="31" t="s">
        <v>27</v>
      </c>
      <c r="N4" s="31">
        <v>115</v>
      </c>
      <c r="O4" s="31">
        <v>40</v>
      </c>
      <c r="P4" s="20">
        <v>215840.91</v>
      </c>
      <c r="Q4" s="31" t="s">
        <v>28</v>
      </c>
      <c r="R4" s="31" t="s">
        <v>27</v>
      </c>
      <c r="S4" s="31" t="s">
        <v>27</v>
      </c>
      <c r="T4" s="15">
        <v>1</v>
      </c>
      <c r="Y4" s="21"/>
    </row>
    <row r="5" spans="1:25" ht="49.25" customHeight="1" x14ac:dyDescent="0.25">
      <c r="A5" s="19" t="s">
        <v>35</v>
      </c>
      <c r="B5" s="13" t="s">
        <v>36</v>
      </c>
      <c r="C5" s="13" t="s">
        <v>37</v>
      </c>
      <c r="D5" s="13" t="s">
        <v>38</v>
      </c>
      <c r="E5" s="13" t="s">
        <v>39</v>
      </c>
      <c r="F5" s="15" t="s">
        <v>26</v>
      </c>
      <c r="G5" s="15">
        <v>60</v>
      </c>
      <c r="H5" s="16">
        <v>2445000</v>
      </c>
      <c r="I5" s="17"/>
      <c r="J5" s="17"/>
      <c r="K5" s="17">
        <f t="shared" si="0"/>
        <v>0</v>
      </c>
      <c r="L5" s="16">
        <v>4000000</v>
      </c>
      <c r="M5" s="31" t="s">
        <v>27</v>
      </c>
      <c r="N5" s="31">
        <v>108</v>
      </c>
      <c r="O5" s="31">
        <v>33</v>
      </c>
      <c r="P5" s="20">
        <v>311525.33</v>
      </c>
      <c r="Q5" s="31" t="s">
        <v>28</v>
      </c>
      <c r="R5" s="31" t="s">
        <v>27</v>
      </c>
      <c r="S5" s="31" t="s">
        <v>27</v>
      </c>
      <c r="T5" s="15">
        <v>4</v>
      </c>
      <c r="Y5" s="21"/>
    </row>
    <row r="6" spans="1:25" ht="44.4" customHeight="1" x14ac:dyDescent="0.25">
      <c r="A6" s="19" t="s">
        <v>40</v>
      </c>
      <c r="B6" s="13" t="s">
        <v>41</v>
      </c>
      <c r="C6" s="13" t="s">
        <v>42</v>
      </c>
      <c r="D6" s="13" t="s">
        <v>43</v>
      </c>
      <c r="E6" s="13" t="s">
        <v>44</v>
      </c>
      <c r="F6" s="15" t="s">
        <v>34</v>
      </c>
      <c r="G6" s="15">
        <v>64</v>
      </c>
      <c r="H6" s="16">
        <v>1700000</v>
      </c>
      <c r="I6" s="16">
        <v>3729600</v>
      </c>
      <c r="J6" s="16">
        <v>270400</v>
      </c>
      <c r="K6" s="30">
        <f t="shared" si="0"/>
        <v>4000000</v>
      </c>
      <c r="L6" s="17"/>
      <c r="M6" s="31" t="s">
        <v>27</v>
      </c>
      <c r="N6" s="31">
        <v>119</v>
      </c>
      <c r="O6" s="31">
        <v>42</v>
      </c>
      <c r="P6" s="20">
        <v>251820</v>
      </c>
      <c r="Q6" s="31" t="s">
        <v>28</v>
      </c>
      <c r="R6" s="31" t="s">
        <v>27</v>
      </c>
      <c r="S6" s="31" t="s">
        <v>27</v>
      </c>
      <c r="T6" s="15">
        <v>5</v>
      </c>
      <c r="Y6" s="21"/>
    </row>
    <row r="7" spans="1:25" s="10" customFormat="1" ht="28.75" customHeight="1" x14ac:dyDescent="0.3">
      <c r="A7" s="6" t="s">
        <v>45</v>
      </c>
      <c r="B7" s="7"/>
      <c r="C7" s="7"/>
      <c r="D7" s="7"/>
      <c r="E7" s="7"/>
      <c r="F7" s="7"/>
      <c r="G7" s="7"/>
      <c r="H7" s="8"/>
      <c r="I7" s="8"/>
      <c r="J7" s="9"/>
      <c r="K7" s="9"/>
      <c r="L7" s="9"/>
      <c r="M7" s="7"/>
      <c r="N7" s="7"/>
      <c r="O7" s="7"/>
      <c r="P7" s="7"/>
      <c r="Q7" s="7"/>
      <c r="R7" s="7"/>
      <c r="S7" s="7"/>
      <c r="T7" s="7"/>
    </row>
    <row r="8" spans="1:25" ht="24" customHeight="1" x14ac:dyDescent="0.25">
      <c r="A8" s="19" t="s">
        <v>46</v>
      </c>
      <c r="B8" s="13" t="s">
        <v>47</v>
      </c>
      <c r="C8" s="13" t="s">
        <v>48</v>
      </c>
      <c r="D8" s="13" t="s">
        <v>49</v>
      </c>
      <c r="E8" s="13" t="s">
        <v>50</v>
      </c>
      <c r="F8" s="15" t="s">
        <v>26</v>
      </c>
      <c r="G8" s="15">
        <v>30</v>
      </c>
      <c r="H8" s="16">
        <v>948982</v>
      </c>
      <c r="I8" s="17"/>
      <c r="J8" s="17"/>
      <c r="K8" s="17">
        <f t="shared" si="0"/>
        <v>0</v>
      </c>
      <c r="L8" s="16">
        <v>900000</v>
      </c>
      <c r="M8" s="31" t="s">
        <v>28</v>
      </c>
      <c r="N8" s="31">
        <v>110</v>
      </c>
      <c r="O8" s="31">
        <v>38</v>
      </c>
      <c r="P8" s="20">
        <v>280531.25</v>
      </c>
      <c r="Q8" s="31" t="s">
        <v>28</v>
      </c>
      <c r="R8" s="31" t="s">
        <v>27</v>
      </c>
      <c r="S8" s="31" t="s">
        <v>27</v>
      </c>
      <c r="T8" s="15">
        <v>3</v>
      </c>
      <c r="Y8" s="21"/>
    </row>
    <row r="9" spans="1:25" x14ac:dyDescent="0.25">
      <c r="D9" s="22"/>
      <c r="E9" s="22"/>
      <c r="F9" s="22"/>
      <c r="G9" s="22"/>
      <c r="H9" s="23"/>
      <c r="I9" s="23"/>
      <c r="J9" s="32"/>
      <c r="K9" s="32"/>
      <c r="L9" s="32"/>
      <c r="M9" s="32"/>
      <c r="N9" s="32"/>
      <c r="O9" s="33"/>
      <c r="P9" s="24"/>
      <c r="Q9" s="32"/>
      <c r="R9" s="32"/>
      <c r="S9" s="32"/>
      <c r="T9" s="25"/>
      <c r="Y9" s="21"/>
    </row>
    <row r="10" spans="1:25" x14ac:dyDescent="0.25">
      <c r="A10" s="21" t="s">
        <v>51</v>
      </c>
      <c r="D10" s="22"/>
      <c r="E10" s="22"/>
      <c r="F10" s="22"/>
      <c r="G10" s="22"/>
      <c r="H10" s="23"/>
      <c r="I10" s="23"/>
      <c r="J10" s="32"/>
      <c r="K10" s="32"/>
      <c r="L10" s="32"/>
      <c r="M10" s="32"/>
      <c r="N10" s="33"/>
      <c r="O10" s="24"/>
      <c r="P10" s="32"/>
      <c r="Q10" s="32"/>
      <c r="R10" s="32"/>
      <c r="S10" s="25"/>
      <c r="Y10" s="21"/>
    </row>
    <row r="12" spans="1:25" x14ac:dyDescent="0.25">
      <c r="A12" s="21" t="s">
        <v>52</v>
      </c>
    </row>
    <row r="14" spans="1:25" x14ac:dyDescent="0.25">
      <c r="A14" s="35" t="s">
        <v>53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25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</sheetData>
  <mergeCells count="1">
    <mergeCell ref="A14:S15"/>
  </mergeCells>
  <pageMargins left="0.7" right="0.7" top="0.75" bottom="0.75" header="0.3" footer="0.3"/>
  <pageSetup paperSize="5" scale="72" fitToHeight="0" orientation="landscape" r:id="rId1"/>
  <headerFooter alignWithMargins="0">
    <oddHeader>&amp;C&amp;"Arial,Bold"&amp;14RFA 2020-106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E420C-4A19-4691-8F02-D3B468A7C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DFF5-561C-412A-930A-C87CC0680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1D4B1D-5C04-4465-AD1B-3E2CDF451467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1c33541-f0e7-4482-9c8a-fb53b33b075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2020-06-11T19:20:18Z</cp:lastPrinted>
  <dcterms:created xsi:type="dcterms:W3CDTF">2020-05-13T17:38:10Z</dcterms:created>
  <dcterms:modified xsi:type="dcterms:W3CDTF">2020-06-11T20:03:32Z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