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almonsen\Florida Housing Finance Corporation\Multifamily Allocations - Jean's SharePoint\all Ranking\2020 Spreadsheets\2020-202 6 County\"/>
    </mc:Choice>
  </mc:AlternateContent>
  <xr:revisionPtr revIDLastSave="47" documentId="8_{E7DD9A6B-DBAC-4465-9D1B-14541FFBCFF6}" xr6:coauthVersionLast="45" xr6:coauthVersionMax="45" xr10:uidLastSave="{B86117EE-6259-402D-98FD-414317D56428}"/>
  <bookViews>
    <workbookView xWindow="-108" yWindow="-108" windowWidth="23256" windowHeight="12576" xr2:uid="{D3C0ADDF-7C41-4608-925E-064264966B1F}"/>
  </bookViews>
  <sheets>
    <sheet name="All Applications" sheetId="1" r:id="rId1"/>
  </sheets>
  <definedNames>
    <definedName name="_xlnm.Print_Titles" localSheetId="0">'All Applications'!$A:$B,'All Applications'!$3:$3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0" i="1" l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</calcChain>
</file>

<file path=xl/sharedStrings.xml><?xml version="1.0" encoding="utf-8"?>
<sst xmlns="http://schemas.openxmlformats.org/spreadsheetml/2006/main" count="656" uniqueCount="162">
  <si>
    <t>Name of Development</t>
  </si>
  <si>
    <t>County</t>
  </si>
  <si>
    <t>Name of Authorized Principal Representative</t>
  </si>
  <si>
    <t>Developers</t>
  </si>
  <si>
    <t>Demo</t>
  </si>
  <si>
    <t>Total Units</t>
  </si>
  <si>
    <t>HC Funding Amount</t>
  </si>
  <si>
    <t>Eligible For Funding?</t>
  </si>
  <si>
    <t>Development is in HIllsborough County or Orange County and serves the Family Demographic Commitment, and qualifies for the Geographic Area of Opportunity Funding/SADDA Goal</t>
  </si>
  <si>
    <t>Qualifies for the Local Government Area of Opportunity</t>
  </si>
  <si>
    <t>Total Points</t>
  </si>
  <si>
    <t xml:space="preserve">Per Unit Construction Funding Preference </t>
  </si>
  <si>
    <t>Development Category Funding Preference</t>
  </si>
  <si>
    <t>Development Category</t>
  </si>
  <si>
    <t>NC or R List for Leveraging?</t>
  </si>
  <si>
    <t>Total Corp Funding Per Set-Aside</t>
  </si>
  <si>
    <t>Leveraging Classification</t>
  </si>
  <si>
    <t>Proximity Funding Preference</t>
  </si>
  <si>
    <t>Grocery Store Funding Preference</t>
  </si>
  <si>
    <t>Transit Service Funding Preference</t>
  </si>
  <si>
    <t>Community Service Preference</t>
  </si>
  <si>
    <t>Florida Job Creation Preference</t>
  </si>
  <si>
    <t>Lottery Number</t>
  </si>
  <si>
    <t>2021-001C</t>
  </si>
  <si>
    <t>Tallman Pines - Phase I</t>
  </si>
  <si>
    <t>Broward</t>
  </si>
  <si>
    <t>Matthew A. Rieger</t>
  </si>
  <si>
    <t>HTG Tallman Villas Developer, LLC; Building Better Communities, Inc.</t>
  </si>
  <si>
    <t>F</t>
  </si>
  <si>
    <t>Y</t>
  </si>
  <si>
    <t>N</t>
  </si>
  <si>
    <t>NC</t>
  </si>
  <si>
    <t>A</t>
  </si>
  <si>
    <t>2021-002C</t>
  </si>
  <si>
    <t>University Station - Phase II</t>
  </si>
  <si>
    <t>University Station II Developer, LLC</t>
  </si>
  <si>
    <t>E, Non-ALF</t>
  </si>
  <si>
    <t>2021-003C</t>
  </si>
  <si>
    <t>Parkview</t>
  </si>
  <si>
    <t>Duval</t>
  </si>
  <si>
    <t>Matthew A Rieger</t>
  </si>
  <si>
    <t>HTG Parkview Developer, LLC</t>
  </si>
  <si>
    <t>B</t>
  </si>
  <si>
    <t>2021-004C</t>
  </si>
  <si>
    <t>Madison Park</t>
  </si>
  <si>
    <t>HTG Madison Park Developer, LLC</t>
  </si>
  <si>
    <t>2021-005C</t>
  </si>
  <si>
    <t>University Station - Phase I</t>
  </si>
  <si>
    <t>University Station I Developer, LLC</t>
  </si>
  <si>
    <t>2021-006C</t>
  </si>
  <si>
    <t>City Place</t>
  </si>
  <si>
    <t>Francisco A Rojo</t>
  </si>
  <si>
    <t>Landmark Development Corp.</t>
  </si>
  <si>
    <t>2021-007C</t>
  </si>
  <si>
    <t>Ocean Crest</t>
  </si>
  <si>
    <t>HTG Ocean Crest Developer, LLC</t>
  </si>
  <si>
    <t>2021-008C</t>
  </si>
  <si>
    <t>Residences at Marina Mile</t>
  </si>
  <si>
    <t>Robert G. Hoskins</t>
  </si>
  <si>
    <t>NuRock Development Partners, Inc.</t>
  </si>
  <si>
    <t>2021-009C</t>
  </si>
  <si>
    <t>Paramount Park</t>
  </si>
  <si>
    <t>HTG Paramount Developer, LLC</t>
  </si>
  <si>
    <t>2021-010C</t>
  </si>
  <si>
    <t>Blue Dolphin Tower</t>
  </si>
  <si>
    <t>Pinellas</t>
  </si>
  <si>
    <t>Shawn Wilson</t>
  </si>
  <si>
    <t>Blue Sky Developer, LLC</t>
  </si>
  <si>
    <t>2021-012C</t>
  </si>
  <si>
    <t>Madison Landing II</t>
  </si>
  <si>
    <t>Orange</t>
  </si>
  <si>
    <t>Patrick E. Law</t>
  </si>
  <si>
    <t>ARC 2020, LLC; New South Residential, LLC</t>
  </si>
  <si>
    <t>2021-013C</t>
  </si>
  <si>
    <t>The Enclave at Lake Shadow</t>
  </si>
  <si>
    <t>Christopher L. Shear</t>
  </si>
  <si>
    <t>MHP FL II Developer, LLC; Magellan Housing LLC</t>
  </si>
  <si>
    <t>2021-014C</t>
  </si>
  <si>
    <t>Heritage Oaks</t>
  </si>
  <si>
    <t>Brian Evjen</t>
  </si>
  <si>
    <t>Norstar Development USA, LP; PCHA Development, LLC; Newstar Development, LLC</t>
  </si>
  <si>
    <t>2021-015C</t>
  </si>
  <si>
    <t>Blanche Ely Villas</t>
  </si>
  <si>
    <t>Ralph Adderly</t>
  </si>
  <si>
    <t>Ambar3, LLC; HAPB Supporting Housing Opportunities, Inc.</t>
  </si>
  <si>
    <t>2021-016C</t>
  </si>
  <si>
    <t>Mount Hermon Apartments</t>
  </si>
  <si>
    <t>HTG Mount Hermon Developer, LLC</t>
  </si>
  <si>
    <t>2021-017C</t>
  </si>
  <si>
    <t>Pinnacle 441</t>
  </si>
  <si>
    <t>David O. Deutch</t>
  </si>
  <si>
    <t>Pinnacle Communities, LLC</t>
  </si>
  <si>
    <t>2021-018C</t>
  </si>
  <si>
    <t>Tallman Pines - Phase II</t>
  </si>
  <si>
    <t>HTG Tallman HR Developer, LLC; Building Better Communities, Inc.</t>
  </si>
  <si>
    <t>2021-019C</t>
  </si>
  <si>
    <t>Island Cove Apartments</t>
  </si>
  <si>
    <t>Palm Beach</t>
  </si>
  <si>
    <t>Darren J Smith</t>
  </si>
  <si>
    <t>SHAG Island Cove, LLC; Delray Housing Group, Inc.</t>
  </si>
  <si>
    <t>2021-020C</t>
  </si>
  <si>
    <t>Berkeley Landing</t>
  </si>
  <si>
    <t>Jonathan L. Wolf</t>
  </si>
  <si>
    <t>Berkeley Landing Developer, LLC; Pinnacle Communities, LLC</t>
  </si>
  <si>
    <t>2021-021C</t>
  </si>
  <si>
    <t>Kelsey Cove</t>
  </si>
  <si>
    <t>Hillsborough</t>
  </si>
  <si>
    <t>James R. Hoover</t>
  </si>
  <si>
    <t>TVC Development, Inc.</t>
  </si>
  <si>
    <t>2021-022C</t>
  </si>
  <si>
    <t>Parkview Commons</t>
  </si>
  <si>
    <t>J. David Page</t>
  </si>
  <si>
    <t>Southport Development, Inc., a WA Corporation doing business in FL as Southport Development Services, Inc.</t>
  </si>
  <si>
    <t>2021-023C</t>
  </si>
  <si>
    <t>Pinnacle at La Cabaña</t>
  </si>
  <si>
    <t>2021-024C</t>
  </si>
  <si>
    <t>Island View</t>
  </si>
  <si>
    <t>HTG Island View Developer, LLC</t>
  </si>
  <si>
    <t>2021-025C</t>
  </si>
  <si>
    <t>WRDG T4 Phase Two</t>
  </si>
  <si>
    <t>Leroy Moore</t>
  </si>
  <si>
    <t>WRDG T4 Phase Two Developer, LLC</t>
  </si>
  <si>
    <t>2021-026C</t>
  </si>
  <si>
    <t>Cypress Preserve</t>
  </si>
  <si>
    <t>HTG Preserve Developer, LLC</t>
  </si>
  <si>
    <t>2021-027C</t>
  </si>
  <si>
    <t>Burlington Post II</t>
  </si>
  <si>
    <t>Oscar A Sol</t>
  </si>
  <si>
    <t>Burlington Post 2 Dev, LLC</t>
  </si>
  <si>
    <t>2021-028C</t>
  </si>
  <si>
    <t>Marina Grand</t>
  </si>
  <si>
    <t>Grand Mile GM Dev, LLC; SFCLT Grande Mile Developer, LLC</t>
  </si>
  <si>
    <t>2021-029C</t>
  </si>
  <si>
    <t>Heritage Place</t>
  </si>
  <si>
    <t>HTG Heritage Developer, LLC</t>
  </si>
  <si>
    <t>2021-030C</t>
  </si>
  <si>
    <t>Calusa Pointe</t>
  </si>
  <si>
    <t>J David Page</t>
  </si>
  <si>
    <t>2021-031C</t>
  </si>
  <si>
    <t>Sunshine Lofts on 78th</t>
  </si>
  <si>
    <t>2021-032C</t>
  </si>
  <si>
    <t>Avalon</t>
  </si>
  <si>
    <t>Mara S. Mades</t>
  </si>
  <si>
    <t>Cornerstone Group Partners, LLC</t>
  </si>
  <si>
    <t>2021-033C</t>
  </si>
  <si>
    <t>Douglas Gardens VI</t>
  </si>
  <si>
    <t>Christopher L Shear</t>
  </si>
  <si>
    <t>MHP Douglas Developer II, LLC; Douglas Gardens VI Developer, LLC; Magellan Housing LLC</t>
  </si>
  <si>
    <t>2021-034C</t>
  </si>
  <si>
    <t>Andrew Landing</t>
  </si>
  <si>
    <t>2021-035C*</t>
  </si>
  <si>
    <t>Springfield Plaza</t>
  </si>
  <si>
    <t>Clifton Phillips</t>
  </si>
  <si>
    <t>Roundstone Development, LLC</t>
  </si>
  <si>
    <t>2021-011C*</t>
  </si>
  <si>
    <t>Coleman Park Renaissance</t>
  </si>
  <si>
    <t>Terri Murray</t>
  </si>
  <si>
    <t>NRI Development Corp.; Neighborhood Renaissance, Inc.; Stone Soup Development, Inc.</t>
  </si>
  <si>
    <t>*The Corporation Funding Per Set-Aside Amounts were calculated during scoring.</t>
  </si>
  <si>
    <t>App Number</t>
  </si>
  <si>
    <t>Ineligible Applications</t>
  </si>
  <si>
    <t>Eligible Applications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</si>
</sst>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</font>
    <font>
      <sz val="9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44" fontId="1" fillId="0" borderId="0" xfId="2" applyFont="1" applyFill="1" applyBorder="1" applyAlignment="1">
      <alignment vertical="center"/>
    </xf>
    <xf numFmtId="43" fontId="1" fillId="0" borderId="0" xfId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44" fontId="1" fillId="0" borderId="0" xfId="2" applyFont="1" applyBorder="1" applyAlignment="1">
      <alignment vertical="center"/>
    </xf>
    <xf numFmtId="44" fontId="1" fillId="0" borderId="0" xfId="2" applyFont="1" applyFill="1" applyBorder="1" applyAlignment="1">
      <alignment horizontal="left" vertical="center"/>
    </xf>
    <xf numFmtId="43" fontId="3" fillId="0" borderId="0" xfId="1" applyFont="1" applyFill="1" applyBorder="1" applyAlignment="1">
      <alignment vertical="center"/>
    </xf>
    <xf numFmtId="44" fontId="3" fillId="0" borderId="0" xfId="0" applyNumberFormat="1" applyFont="1" applyAlignment="1">
      <alignment vertical="center"/>
    </xf>
    <xf numFmtId="4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43" fontId="1" fillId="0" borderId="0" xfId="1" applyFont="1" applyFill="1" applyAlignment="1">
      <alignment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43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4" fontId="8" fillId="0" borderId="1" xfId="0" applyNumberFormat="1" applyFont="1" applyBorder="1" applyAlignment="1">
      <alignment horizontal="center" vertical="center"/>
    </xf>
    <xf numFmtId="43" fontId="6" fillId="0" borderId="1" xfId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0" borderId="0" xfId="1" applyNumberFormat="1" applyFont="1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Border="1" applyAlignment="1">
      <alignment horizontal="center" vertical="center"/>
    </xf>
    <xf numFmtId="43" fontId="6" fillId="0" borderId="0" xfId="1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84582-F3CF-4A7B-A160-1F47EA9A7640}">
  <dimension ref="A1:X42"/>
  <sheetViews>
    <sheetView showGridLines="0" tabSelected="1" zoomScale="110" zoomScaleNormal="110" workbookViewId="0">
      <pane xSplit="2" ySplit="3" topLeftCell="C4" activePane="bottomRight" state="frozen"/>
      <selection pane="topRight" activeCell="C1" sqref="C1"/>
      <selection pane="bottomLeft" activeCell="A7" sqref="A7"/>
      <selection pane="bottomRight" activeCell="A5" sqref="A5"/>
    </sheetView>
  </sheetViews>
  <sheetFormatPr defaultColWidth="9.33203125" defaultRowHeight="12" x14ac:dyDescent="0.25"/>
  <cols>
    <col min="1" max="1" width="7.77734375" style="4" customWidth="1"/>
    <col min="2" max="2" width="10" style="10" customWidth="1"/>
    <col min="3" max="3" width="9.88671875" style="4" bestFit="1" customWidth="1"/>
    <col min="4" max="4" width="12.88671875" style="4" customWidth="1"/>
    <col min="5" max="5" width="13.21875" style="4" customWidth="1"/>
    <col min="6" max="6" width="6.77734375" style="1" customWidth="1"/>
    <col min="7" max="7" width="5" style="1" customWidth="1"/>
    <col min="8" max="8" width="11.33203125" style="11" customWidth="1"/>
    <col min="9" max="9" width="7.6640625" style="4" customWidth="1"/>
    <col min="10" max="10" width="16.109375" style="4" customWidth="1"/>
    <col min="11" max="11" width="12.33203125" style="4" customWidth="1"/>
    <col min="12" max="12" width="5.88671875" style="4" customWidth="1"/>
    <col min="13" max="13" width="9.77734375" style="4" customWidth="1"/>
    <col min="14" max="14" width="10.6640625" style="4" customWidth="1"/>
    <col min="15" max="15" width="10.6640625" style="4" hidden="1" customWidth="1"/>
    <col min="16" max="16" width="10.44140625" style="4" hidden="1" customWidth="1"/>
    <col min="17" max="17" width="12" style="4" hidden="1" customWidth="1"/>
    <col min="18" max="18" width="9.6640625" style="4" customWidth="1"/>
    <col min="19" max="23" width="9.21875" style="4" customWidth="1"/>
    <col min="24" max="24" width="6.77734375" style="1" bestFit="1" customWidth="1"/>
    <col min="25" max="16384" width="9.33203125" style="4"/>
  </cols>
  <sheetData>
    <row r="1" spans="1:24" hidden="1" x14ac:dyDescent="0.25">
      <c r="A1" s="32"/>
      <c r="B1" s="32"/>
      <c r="C1" s="1"/>
      <c r="D1" s="2"/>
      <c r="E1" s="1"/>
      <c r="H1" s="3"/>
      <c r="N1" s="5"/>
      <c r="O1" s="5"/>
    </row>
    <row r="2" spans="1:24" hidden="1" x14ac:dyDescent="0.25">
      <c r="A2" s="32"/>
      <c r="B2" s="32"/>
      <c r="C2" s="1"/>
      <c r="D2" s="6"/>
      <c r="E2" s="1"/>
      <c r="F2" s="4"/>
      <c r="G2" s="4"/>
      <c r="H2" s="7"/>
      <c r="I2" s="8"/>
      <c r="J2" s="8"/>
      <c r="K2" s="8"/>
      <c r="L2" s="8"/>
      <c r="N2" s="1"/>
      <c r="O2" s="1"/>
      <c r="P2" s="9"/>
      <c r="Q2" s="9"/>
      <c r="X2" s="4"/>
    </row>
    <row r="3" spans="1:24" s="16" customFormat="1" ht="121.2" customHeight="1" x14ac:dyDescent="0.25">
      <c r="A3" s="12" t="s">
        <v>159</v>
      </c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3" t="s">
        <v>6</v>
      </c>
      <c r="I3" s="12" t="s">
        <v>7</v>
      </c>
      <c r="J3" s="14" t="s">
        <v>8</v>
      </c>
      <c r="K3" s="14" t="s">
        <v>9</v>
      </c>
      <c r="L3" s="14" t="s">
        <v>10</v>
      </c>
      <c r="M3" s="12" t="s">
        <v>11</v>
      </c>
      <c r="N3" s="12" t="s">
        <v>12</v>
      </c>
      <c r="O3" s="12" t="s">
        <v>13</v>
      </c>
      <c r="P3" s="15" t="s">
        <v>14</v>
      </c>
      <c r="Q3" s="12" t="s">
        <v>15</v>
      </c>
      <c r="R3" s="12" t="s">
        <v>16</v>
      </c>
      <c r="S3" s="12" t="s">
        <v>17</v>
      </c>
      <c r="T3" s="12" t="s">
        <v>18</v>
      </c>
      <c r="U3" s="12" t="s">
        <v>19</v>
      </c>
      <c r="V3" s="12" t="s">
        <v>20</v>
      </c>
      <c r="W3" s="12" t="s">
        <v>21</v>
      </c>
      <c r="X3" s="12" t="s">
        <v>22</v>
      </c>
    </row>
    <row r="4" spans="1:24" s="30" customFormat="1" ht="21" customHeight="1" x14ac:dyDescent="0.25">
      <c r="A4" s="31" t="s">
        <v>161</v>
      </c>
      <c r="B4" s="24"/>
      <c r="C4" s="24"/>
      <c r="D4" s="24"/>
      <c r="E4" s="24"/>
      <c r="F4" s="25"/>
      <c r="G4" s="25"/>
      <c r="H4" s="26"/>
      <c r="I4" s="27"/>
      <c r="J4" s="27"/>
      <c r="K4" s="27"/>
      <c r="L4" s="27"/>
      <c r="M4" s="27"/>
      <c r="N4" s="27"/>
      <c r="O4" s="25"/>
      <c r="P4" s="28"/>
      <c r="Q4" s="29"/>
      <c r="R4" s="27"/>
      <c r="S4" s="27"/>
      <c r="T4" s="27"/>
      <c r="U4" s="27"/>
      <c r="V4" s="27"/>
      <c r="W4" s="27"/>
      <c r="X4" s="25"/>
    </row>
    <row r="5" spans="1:24" ht="60" x14ac:dyDescent="0.25">
      <c r="A5" s="17" t="s">
        <v>23</v>
      </c>
      <c r="B5" s="17" t="s">
        <v>24</v>
      </c>
      <c r="C5" s="17" t="s">
        <v>25</v>
      </c>
      <c r="D5" s="17" t="s">
        <v>26</v>
      </c>
      <c r="E5" s="17" t="s">
        <v>27</v>
      </c>
      <c r="F5" s="18" t="s">
        <v>28</v>
      </c>
      <c r="G5" s="18">
        <v>80</v>
      </c>
      <c r="H5" s="19">
        <v>2145200</v>
      </c>
      <c r="I5" s="20" t="s">
        <v>29</v>
      </c>
      <c r="J5" s="21" t="s">
        <v>30</v>
      </c>
      <c r="K5" s="21" t="s">
        <v>29</v>
      </c>
      <c r="L5" s="21">
        <v>25</v>
      </c>
      <c r="M5" s="20" t="s">
        <v>29</v>
      </c>
      <c r="N5" s="20" t="s">
        <v>29</v>
      </c>
      <c r="O5" s="18" t="s">
        <v>31</v>
      </c>
      <c r="P5" s="22" t="str">
        <f t="shared" ref="P5:P38" si="0">IF(OR(O5="R",O5="A/R"),"R","NC")</f>
        <v>NC</v>
      </c>
      <c r="Q5" s="23">
        <v>145102.96</v>
      </c>
      <c r="R5" s="20" t="s">
        <v>32</v>
      </c>
      <c r="S5" s="20" t="s">
        <v>29</v>
      </c>
      <c r="T5" s="20" t="s">
        <v>29</v>
      </c>
      <c r="U5" s="20" t="s">
        <v>29</v>
      </c>
      <c r="V5" s="20" t="s">
        <v>29</v>
      </c>
      <c r="W5" s="20" t="s">
        <v>29</v>
      </c>
      <c r="X5" s="18">
        <v>28</v>
      </c>
    </row>
    <row r="6" spans="1:24" ht="36" x14ac:dyDescent="0.25">
      <c r="A6" s="17" t="s">
        <v>33</v>
      </c>
      <c r="B6" s="17" t="s">
        <v>34</v>
      </c>
      <c r="C6" s="17" t="s">
        <v>25</v>
      </c>
      <c r="D6" s="17" t="s">
        <v>26</v>
      </c>
      <c r="E6" s="17" t="s">
        <v>35</v>
      </c>
      <c r="F6" s="18" t="s">
        <v>36</v>
      </c>
      <c r="G6" s="18">
        <v>108</v>
      </c>
      <c r="H6" s="19">
        <v>2881940</v>
      </c>
      <c r="I6" s="20" t="s">
        <v>29</v>
      </c>
      <c r="J6" s="20" t="s">
        <v>30</v>
      </c>
      <c r="K6" s="20" t="s">
        <v>30</v>
      </c>
      <c r="L6" s="20">
        <v>25</v>
      </c>
      <c r="M6" s="20" t="s">
        <v>29</v>
      </c>
      <c r="N6" s="20" t="s">
        <v>29</v>
      </c>
      <c r="O6" s="18" t="s">
        <v>31</v>
      </c>
      <c r="P6" s="22" t="str">
        <f t="shared" si="0"/>
        <v>NC</v>
      </c>
      <c r="Q6" s="23">
        <v>145107.29999999999</v>
      </c>
      <c r="R6" s="20" t="s">
        <v>32</v>
      </c>
      <c r="S6" s="20" t="s">
        <v>29</v>
      </c>
      <c r="T6" s="20" t="s">
        <v>29</v>
      </c>
      <c r="U6" s="20" t="s">
        <v>29</v>
      </c>
      <c r="V6" s="20" t="s">
        <v>29</v>
      </c>
      <c r="W6" s="20" t="s">
        <v>29</v>
      </c>
      <c r="X6" s="18">
        <v>23</v>
      </c>
    </row>
    <row r="7" spans="1:24" ht="24" x14ac:dyDescent="0.25">
      <c r="A7" s="17" t="s">
        <v>37</v>
      </c>
      <c r="B7" s="17" t="s">
        <v>38</v>
      </c>
      <c r="C7" s="17" t="s">
        <v>39</v>
      </c>
      <c r="D7" s="17" t="s">
        <v>40</v>
      </c>
      <c r="E7" s="17" t="s">
        <v>41</v>
      </c>
      <c r="F7" s="18" t="s">
        <v>28</v>
      </c>
      <c r="G7" s="18">
        <v>110</v>
      </c>
      <c r="H7" s="19">
        <v>1855000</v>
      </c>
      <c r="I7" s="20" t="s">
        <v>29</v>
      </c>
      <c r="J7" s="20" t="s">
        <v>30</v>
      </c>
      <c r="K7" s="20" t="s">
        <v>30</v>
      </c>
      <c r="L7" s="20">
        <v>20</v>
      </c>
      <c r="M7" s="20" t="s">
        <v>29</v>
      </c>
      <c r="N7" s="20" t="s">
        <v>29</v>
      </c>
      <c r="O7" s="18" t="s">
        <v>31</v>
      </c>
      <c r="P7" s="22" t="str">
        <f t="shared" si="0"/>
        <v>NC</v>
      </c>
      <c r="Q7" s="23">
        <v>147388.18</v>
      </c>
      <c r="R7" s="20" t="s">
        <v>42</v>
      </c>
      <c r="S7" s="20" t="s">
        <v>29</v>
      </c>
      <c r="T7" s="20" t="s">
        <v>29</v>
      </c>
      <c r="U7" s="20" t="s">
        <v>30</v>
      </c>
      <c r="V7" s="20" t="s">
        <v>29</v>
      </c>
      <c r="W7" s="20" t="s">
        <v>29</v>
      </c>
      <c r="X7" s="18">
        <v>3</v>
      </c>
    </row>
    <row r="8" spans="1:24" ht="24" x14ac:dyDescent="0.25">
      <c r="A8" s="17" t="s">
        <v>43</v>
      </c>
      <c r="B8" s="17" t="s">
        <v>44</v>
      </c>
      <c r="C8" s="17" t="s">
        <v>25</v>
      </c>
      <c r="D8" s="17" t="s">
        <v>40</v>
      </c>
      <c r="E8" s="17" t="s">
        <v>45</v>
      </c>
      <c r="F8" s="18" t="s">
        <v>36</v>
      </c>
      <c r="G8" s="18">
        <v>103</v>
      </c>
      <c r="H8" s="19">
        <v>2881960</v>
      </c>
      <c r="I8" s="20" t="s">
        <v>29</v>
      </c>
      <c r="J8" s="20" t="s">
        <v>30</v>
      </c>
      <c r="K8" s="20" t="s">
        <v>30</v>
      </c>
      <c r="L8" s="20">
        <v>25</v>
      </c>
      <c r="M8" s="20" t="s">
        <v>29</v>
      </c>
      <c r="N8" s="20" t="s">
        <v>29</v>
      </c>
      <c r="O8" s="18" t="s">
        <v>31</v>
      </c>
      <c r="P8" s="22" t="str">
        <f t="shared" si="0"/>
        <v>NC</v>
      </c>
      <c r="Q8" s="23">
        <v>145108.29999999999</v>
      </c>
      <c r="R8" s="20" t="s">
        <v>32</v>
      </c>
      <c r="S8" s="20" t="s">
        <v>29</v>
      </c>
      <c r="T8" s="20" t="s">
        <v>29</v>
      </c>
      <c r="U8" s="20" t="s">
        <v>29</v>
      </c>
      <c r="V8" s="20" t="s">
        <v>29</v>
      </c>
      <c r="W8" s="20" t="s">
        <v>29</v>
      </c>
      <c r="X8" s="18">
        <v>7</v>
      </c>
    </row>
    <row r="9" spans="1:24" ht="36" x14ac:dyDescent="0.25">
      <c r="A9" s="17" t="s">
        <v>46</v>
      </c>
      <c r="B9" s="17" t="s">
        <v>47</v>
      </c>
      <c r="C9" s="17" t="s">
        <v>25</v>
      </c>
      <c r="D9" s="17" t="s">
        <v>26</v>
      </c>
      <c r="E9" s="17" t="s">
        <v>48</v>
      </c>
      <c r="F9" s="18" t="s">
        <v>28</v>
      </c>
      <c r="G9" s="18">
        <v>108</v>
      </c>
      <c r="H9" s="19">
        <v>2881880</v>
      </c>
      <c r="I9" s="20" t="s">
        <v>29</v>
      </c>
      <c r="J9" s="20" t="s">
        <v>30</v>
      </c>
      <c r="K9" s="20" t="s">
        <v>29</v>
      </c>
      <c r="L9" s="20">
        <v>25</v>
      </c>
      <c r="M9" s="20" t="s">
        <v>29</v>
      </c>
      <c r="N9" s="20" t="s">
        <v>29</v>
      </c>
      <c r="O9" s="18" t="s">
        <v>31</v>
      </c>
      <c r="P9" s="22" t="str">
        <f t="shared" si="0"/>
        <v>NC</v>
      </c>
      <c r="Q9" s="23">
        <v>145104.28</v>
      </c>
      <c r="R9" s="20" t="s">
        <v>32</v>
      </c>
      <c r="S9" s="20" t="s">
        <v>29</v>
      </c>
      <c r="T9" s="20" t="s">
        <v>29</v>
      </c>
      <c r="U9" s="20" t="s">
        <v>29</v>
      </c>
      <c r="V9" s="20" t="s">
        <v>29</v>
      </c>
      <c r="W9" s="20" t="s">
        <v>29</v>
      </c>
      <c r="X9" s="18">
        <v>12</v>
      </c>
    </row>
    <row r="10" spans="1:24" ht="36" x14ac:dyDescent="0.25">
      <c r="A10" s="17" t="s">
        <v>49</v>
      </c>
      <c r="B10" s="17" t="s">
        <v>50</v>
      </c>
      <c r="C10" s="17" t="s">
        <v>25</v>
      </c>
      <c r="D10" s="17" t="s">
        <v>51</v>
      </c>
      <c r="E10" s="17" t="s">
        <v>52</v>
      </c>
      <c r="F10" s="18" t="s">
        <v>28</v>
      </c>
      <c r="G10" s="18">
        <v>110</v>
      </c>
      <c r="H10" s="19">
        <v>2796000</v>
      </c>
      <c r="I10" s="20" t="s">
        <v>29</v>
      </c>
      <c r="J10" s="20" t="s">
        <v>30</v>
      </c>
      <c r="K10" s="20" t="s">
        <v>29</v>
      </c>
      <c r="L10" s="20">
        <v>25</v>
      </c>
      <c r="M10" s="20" t="s">
        <v>29</v>
      </c>
      <c r="N10" s="20" t="s">
        <v>29</v>
      </c>
      <c r="O10" s="18" t="s">
        <v>31</v>
      </c>
      <c r="P10" s="22" t="str">
        <f t="shared" si="0"/>
        <v>NC</v>
      </c>
      <c r="Q10" s="23">
        <v>146468.26</v>
      </c>
      <c r="R10" s="20" t="s">
        <v>32</v>
      </c>
      <c r="S10" s="20" t="s">
        <v>29</v>
      </c>
      <c r="T10" s="20" t="s">
        <v>29</v>
      </c>
      <c r="U10" s="20" t="s">
        <v>29</v>
      </c>
      <c r="V10" s="20" t="s">
        <v>29</v>
      </c>
      <c r="W10" s="20" t="s">
        <v>29</v>
      </c>
      <c r="X10" s="18">
        <v>11</v>
      </c>
    </row>
    <row r="11" spans="1:24" ht="24" x14ac:dyDescent="0.25">
      <c r="A11" s="17" t="s">
        <v>53</v>
      </c>
      <c r="B11" s="17" t="s">
        <v>54</v>
      </c>
      <c r="C11" s="17" t="s">
        <v>25</v>
      </c>
      <c r="D11" s="17" t="s">
        <v>26</v>
      </c>
      <c r="E11" s="17" t="s">
        <v>55</v>
      </c>
      <c r="F11" s="18" t="s">
        <v>36</v>
      </c>
      <c r="G11" s="18">
        <v>80</v>
      </c>
      <c r="H11" s="19">
        <v>2266000</v>
      </c>
      <c r="I11" s="20" t="s">
        <v>29</v>
      </c>
      <c r="J11" s="20" t="s">
        <v>30</v>
      </c>
      <c r="K11" s="20" t="s">
        <v>30</v>
      </c>
      <c r="L11" s="20">
        <v>25</v>
      </c>
      <c r="M11" s="20" t="s">
        <v>29</v>
      </c>
      <c r="N11" s="20" t="s">
        <v>29</v>
      </c>
      <c r="O11" s="18" t="s">
        <v>31</v>
      </c>
      <c r="P11" s="22" t="str">
        <f t="shared" si="0"/>
        <v>NC</v>
      </c>
      <c r="Q11" s="23">
        <v>146896.5</v>
      </c>
      <c r="R11" s="20" t="s">
        <v>32</v>
      </c>
      <c r="S11" s="20" t="s">
        <v>29</v>
      </c>
      <c r="T11" s="20" t="s">
        <v>29</v>
      </c>
      <c r="U11" s="20" t="s">
        <v>29</v>
      </c>
      <c r="V11" s="20" t="s">
        <v>29</v>
      </c>
      <c r="W11" s="20" t="s">
        <v>29</v>
      </c>
      <c r="X11" s="18">
        <v>26</v>
      </c>
    </row>
    <row r="12" spans="1:24" ht="36" x14ac:dyDescent="0.25">
      <c r="A12" s="17" t="s">
        <v>56</v>
      </c>
      <c r="B12" s="17" t="s">
        <v>57</v>
      </c>
      <c r="C12" s="17" t="s">
        <v>25</v>
      </c>
      <c r="D12" s="17" t="s">
        <v>58</v>
      </c>
      <c r="E12" s="17" t="s">
        <v>59</v>
      </c>
      <c r="F12" s="18" t="s">
        <v>28</v>
      </c>
      <c r="G12" s="18">
        <v>100</v>
      </c>
      <c r="H12" s="19">
        <v>2482000</v>
      </c>
      <c r="I12" s="20" t="s">
        <v>29</v>
      </c>
      <c r="J12" s="20" t="s">
        <v>30</v>
      </c>
      <c r="K12" s="20" t="s">
        <v>30</v>
      </c>
      <c r="L12" s="20">
        <v>25</v>
      </c>
      <c r="M12" s="20" t="s">
        <v>29</v>
      </c>
      <c r="N12" s="20" t="s">
        <v>29</v>
      </c>
      <c r="O12" s="18" t="s">
        <v>31</v>
      </c>
      <c r="P12" s="22" t="str">
        <f t="shared" si="0"/>
        <v>NC</v>
      </c>
      <c r="Q12" s="23">
        <v>131858.69</v>
      </c>
      <c r="R12" s="20" t="s">
        <v>32</v>
      </c>
      <c r="S12" s="20" t="s">
        <v>29</v>
      </c>
      <c r="T12" s="20" t="s">
        <v>29</v>
      </c>
      <c r="U12" s="20" t="s">
        <v>29</v>
      </c>
      <c r="V12" s="20" t="s">
        <v>29</v>
      </c>
      <c r="W12" s="20" t="s">
        <v>29</v>
      </c>
      <c r="X12" s="18">
        <v>33</v>
      </c>
    </row>
    <row r="13" spans="1:24" ht="24" x14ac:dyDescent="0.25">
      <c r="A13" s="17" t="s">
        <v>60</v>
      </c>
      <c r="B13" s="17" t="s">
        <v>61</v>
      </c>
      <c r="C13" s="17" t="s">
        <v>25</v>
      </c>
      <c r="D13" s="17" t="s">
        <v>26</v>
      </c>
      <c r="E13" s="17" t="s">
        <v>62</v>
      </c>
      <c r="F13" s="18" t="s">
        <v>36</v>
      </c>
      <c r="G13" s="18">
        <v>103</v>
      </c>
      <c r="H13" s="19">
        <v>2881980</v>
      </c>
      <c r="I13" s="20" t="s">
        <v>29</v>
      </c>
      <c r="J13" s="20" t="s">
        <v>30</v>
      </c>
      <c r="K13" s="20" t="s">
        <v>30</v>
      </c>
      <c r="L13" s="20">
        <v>25</v>
      </c>
      <c r="M13" s="20" t="s">
        <v>29</v>
      </c>
      <c r="N13" s="20" t="s">
        <v>29</v>
      </c>
      <c r="O13" s="18" t="s">
        <v>31</v>
      </c>
      <c r="P13" s="22" t="str">
        <f t="shared" si="0"/>
        <v>NC</v>
      </c>
      <c r="Q13" s="23">
        <v>145109.31</v>
      </c>
      <c r="R13" s="20" t="s">
        <v>32</v>
      </c>
      <c r="S13" s="20" t="s">
        <v>29</v>
      </c>
      <c r="T13" s="20" t="s">
        <v>29</v>
      </c>
      <c r="U13" s="20" t="s">
        <v>29</v>
      </c>
      <c r="V13" s="20" t="s">
        <v>29</v>
      </c>
      <c r="W13" s="20" t="s">
        <v>29</v>
      </c>
      <c r="X13" s="18">
        <v>10</v>
      </c>
    </row>
    <row r="14" spans="1:24" ht="24" x14ac:dyDescent="0.25">
      <c r="A14" s="17" t="s">
        <v>63</v>
      </c>
      <c r="B14" s="17" t="s">
        <v>64</v>
      </c>
      <c r="C14" s="17" t="s">
        <v>65</v>
      </c>
      <c r="D14" s="17" t="s">
        <v>66</v>
      </c>
      <c r="E14" s="17" t="s">
        <v>67</v>
      </c>
      <c r="F14" s="18" t="s">
        <v>28</v>
      </c>
      <c r="G14" s="18">
        <v>81</v>
      </c>
      <c r="H14" s="19">
        <v>1868000</v>
      </c>
      <c r="I14" s="20" t="s">
        <v>29</v>
      </c>
      <c r="J14" s="20" t="s">
        <v>30</v>
      </c>
      <c r="K14" s="20" t="s">
        <v>29</v>
      </c>
      <c r="L14" s="20">
        <v>25</v>
      </c>
      <c r="M14" s="20" t="s">
        <v>29</v>
      </c>
      <c r="N14" s="20" t="s">
        <v>29</v>
      </c>
      <c r="O14" s="18" t="s">
        <v>31</v>
      </c>
      <c r="P14" s="22" t="str">
        <f t="shared" si="0"/>
        <v>NC</v>
      </c>
      <c r="Q14" s="23">
        <v>135909.78</v>
      </c>
      <c r="R14" s="20" t="s">
        <v>32</v>
      </c>
      <c r="S14" s="20" t="s">
        <v>29</v>
      </c>
      <c r="T14" s="20" t="s">
        <v>29</v>
      </c>
      <c r="U14" s="20" t="s">
        <v>29</v>
      </c>
      <c r="V14" s="20" t="s">
        <v>29</v>
      </c>
      <c r="W14" s="20" t="s">
        <v>29</v>
      </c>
      <c r="X14" s="18">
        <v>15</v>
      </c>
    </row>
    <row r="15" spans="1:24" ht="36" x14ac:dyDescent="0.25">
      <c r="A15" s="17" t="s">
        <v>68</v>
      </c>
      <c r="B15" s="17" t="s">
        <v>69</v>
      </c>
      <c r="C15" s="17" t="s">
        <v>70</v>
      </c>
      <c r="D15" s="17" t="s">
        <v>71</v>
      </c>
      <c r="E15" s="17" t="s">
        <v>72</v>
      </c>
      <c r="F15" s="18" t="s">
        <v>36</v>
      </c>
      <c r="G15" s="18">
        <v>86</v>
      </c>
      <c r="H15" s="19">
        <v>1950000</v>
      </c>
      <c r="I15" s="20" t="s">
        <v>29</v>
      </c>
      <c r="J15" s="20" t="s">
        <v>30</v>
      </c>
      <c r="K15" s="20" t="s">
        <v>30</v>
      </c>
      <c r="L15" s="20">
        <v>25</v>
      </c>
      <c r="M15" s="20" t="s">
        <v>29</v>
      </c>
      <c r="N15" s="20" t="s">
        <v>29</v>
      </c>
      <c r="O15" s="18" t="s">
        <v>31</v>
      </c>
      <c r="P15" s="22" t="str">
        <f t="shared" si="0"/>
        <v>NC</v>
      </c>
      <c r="Q15" s="23">
        <v>133627.25</v>
      </c>
      <c r="R15" s="20" t="s">
        <v>32</v>
      </c>
      <c r="S15" s="20" t="s">
        <v>29</v>
      </c>
      <c r="T15" s="20" t="s">
        <v>29</v>
      </c>
      <c r="U15" s="20" t="s">
        <v>29</v>
      </c>
      <c r="V15" s="20" t="s">
        <v>29</v>
      </c>
      <c r="W15" s="20" t="s">
        <v>29</v>
      </c>
      <c r="X15" s="18">
        <v>5</v>
      </c>
    </row>
    <row r="16" spans="1:24" ht="48" x14ac:dyDescent="0.25">
      <c r="A16" s="17" t="s">
        <v>73</v>
      </c>
      <c r="B16" s="17" t="s">
        <v>74</v>
      </c>
      <c r="C16" s="17" t="s">
        <v>70</v>
      </c>
      <c r="D16" s="17" t="s">
        <v>75</v>
      </c>
      <c r="E16" s="17" t="s">
        <v>76</v>
      </c>
      <c r="F16" s="18" t="s">
        <v>28</v>
      </c>
      <c r="G16" s="18">
        <v>96</v>
      </c>
      <c r="H16" s="19">
        <v>1828000</v>
      </c>
      <c r="I16" s="20" t="s">
        <v>29</v>
      </c>
      <c r="J16" s="20" t="s">
        <v>29</v>
      </c>
      <c r="K16" s="20" t="s">
        <v>30</v>
      </c>
      <c r="L16" s="20">
        <v>25</v>
      </c>
      <c r="M16" s="20" t="s">
        <v>29</v>
      </c>
      <c r="N16" s="20" t="s">
        <v>29</v>
      </c>
      <c r="O16" s="18" t="s">
        <v>31</v>
      </c>
      <c r="P16" s="22" t="str">
        <f t="shared" si="0"/>
        <v>NC</v>
      </c>
      <c r="Q16" s="23">
        <v>144716.67000000001</v>
      </c>
      <c r="R16" s="20" t="s">
        <v>32</v>
      </c>
      <c r="S16" s="20" t="s">
        <v>29</v>
      </c>
      <c r="T16" s="20" t="s">
        <v>29</v>
      </c>
      <c r="U16" s="20" t="s">
        <v>29</v>
      </c>
      <c r="V16" s="20" t="s">
        <v>29</v>
      </c>
      <c r="W16" s="20" t="s">
        <v>29</v>
      </c>
      <c r="X16" s="18">
        <v>1</v>
      </c>
    </row>
    <row r="17" spans="1:24" ht="72" x14ac:dyDescent="0.25">
      <c r="A17" s="17" t="s">
        <v>77</v>
      </c>
      <c r="B17" s="17" t="s">
        <v>78</v>
      </c>
      <c r="C17" s="17" t="s">
        <v>65</v>
      </c>
      <c r="D17" s="17" t="s">
        <v>79</v>
      </c>
      <c r="E17" s="17" t="s">
        <v>80</v>
      </c>
      <c r="F17" s="18" t="s">
        <v>36</v>
      </c>
      <c r="G17" s="18">
        <v>80</v>
      </c>
      <c r="H17" s="19">
        <v>1868000</v>
      </c>
      <c r="I17" s="20" t="s">
        <v>29</v>
      </c>
      <c r="J17" s="20" t="s">
        <v>30</v>
      </c>
      <c r="K17" s="20" t="s">
        <v>29</v>
      </c>
      <c r="L17" s="20">
        <v>25</v>
      </c>
      <c r="M17" s="20" t="s">
        <v>29</v>
      </c>
      <c r="N17" s="20" t="s">
        <v>29</v>
      </c>
      <c r="O17" s="18" t="s">
        <v>31</v>
      </c>
      <c r="P17" s="22" t="str">
        <f t="shared" si="0"/>
        <v>NC</v>
      </c>
      <c r="Q17" s="23">
        <v>143582.89000000001</v>
      </c>
      <c r="R17" s="20" t="s">
        <v>32</v>
      </c>
      <c r="S17" s="20" t="s">
        <v>29</v>
      </c>
      <c r="T17" s="20" t="s">
        <v>29</v>
      </c>
      <c r="U17" s="20" t="s">
        <v>29</v>
      </c>
      <c r="V17" s="20" t="s">
        <v>30</v>
      </c>
      <c r="W17" s="20" t="s">
        <v>29</v>
      </c>
      <c r="X17" s="18">
        <v>25</v>
      </c>
    </row>
    <row r="18" spans="1:24" ht="60" x14ac:dyDescent="0.25">
      <c r="A18" s="17" t="s">
        <v>81</v>
      </c>
      <c r="B18" s="17" t="s">
        <v>82</v>
      </c>
      <c r="C18" s="17" t="s">
        <v>25</v>
      </c>
      <c r="D18" s="17" t="s">
        <v>83</v>
      </c>
      <c r="E18" s="17" t="s">
        <v>84</v>
      </c>
      <c r="F18" s="18" t="s">
        <v>36</v>
      </c>
      <c r="G18" s="18">
        <v>102</v>
      </c>
      <c r="H18" s="19">
        <v>2608000</v>
      </c>
      <c r="I18" s="20" t="s">
        <v>29</v>
      </c>
      <c r="J18" s="20" t="s">
        <v>30</v>
      </c>
      <c r="K18" s="20" t="s">
        <v>29</v>
      </c>
      <c r="L18" s="20">
        <v>25</v>
      </c>
      <c r="M18" s="20" t="s">
        <v>29</v>
      </c>
      <c r="N18" s="20" t="s">
        <v>29</v>
      </c>
      <c r="O18" s="18" t="s">
        <v>31</v>
      </c>
      <c r="P18" s="22" t="str">
        <f t="shared" si="0"/>
        <v>NC</v>
      </c>
      <c r="Q18" s="23">
        <v>150389.69</v>
      </c>
      <c r="R18" s="20" t="s">
        <v>42</v>
      </c>
      <c r="S18" s="20" t="s">
        <v>29</v>
      </c>
      <c r="T18" s="20" t="s">
        <v>29</v>
      </c>
      <c r="U18" s="20" t="s">
        <v>29</v>
      </c>
      <c r="V18" s="20" t="s">
        <v>30</v>
      </c>
      <c r="W18" s="20" t="s">
        <v>29</v>
      </c>
      <c r="X18" s="18">
        <v>19</v>
      </c>
    </row>
    <row r="19" spans="1:24" ht="36" x14ac:dyDescent="0.25">
      <c r="A19" s="17" t="s">
        <v>85</v>
      </c>
      <c r="B19" s="17" t="s">
        <v>86</v>
      </c>
      <c r="C19" s="17" t="s">
        <v>25</v>
      </c>
      <c r="D19" s="17" t="s">
        <v>26</v>
      </c>
      <c r="E19" s="17" t="s">
        <v>87</v>
      </c>
      <c r="F19" s="18" t="s">
        <v>36</v>
      </c>
      <c r="G19" s="18">
        <v>103</v>
      </c>
      <c r="H19" s="19">
        <v>2881900</v>
      </c>
      <c r="I19" s="20" t="s">
        <v>29</v>
      </c>
      <c r="J19" s="20" t="s">
        <v>30</v>
      </c>
      <c r="K19" s="20" t="s">
        <v>29</v>
      </c>
      <c r="L19" s="20">
        <v>25</v>
      </c>
      <c r="M19" s="20" t="s">
        <v>29</v>
      </c>
      <c r="N19" s="20" t="s">
        <v>29</v>
      </c>
      <c r="O19" s="18" t="s">
        <v>31</v>
      </c>
      <c r="P19" s="22" t="str">
        <f t="shared" si="0"/>
        <v>NC</v>
      </c>
      <c r="Q19" s="23">
        <v>145105.28</v>
      </c>
      <c r="R19" s="20" t="s">
        <v>32</v>
      </c>
      <c r="S19" s="20" t="s">
        <v>29</v>
      </c>
      <c r="T19" s="20" t="s">
        <v>29</v>
      </c>
      <c r="U19" s="20" t="s">
        <v>29</v>
      </c>
      <c r="V19" s="20" t="s">
        <v>29</v>
      </c>
      <c r="W19" s="20" t="s">
        <v>29</v>
      </c>
      <c r="X19" s="18">
        <v>8</v>
      </c>
    </row>
    <row r="20" spans="1:24" ht="24" x14ac:dyDescent="0.25">
      <c r="A20" s="17" t="s">
        <v>88</v>
      </c>
      <c r="B20" s="17" t="s">
        <v>89</v>
      </c>
      <c r="C20" s="17" t="s">
        <v>25</v>
      </c>
      <c r="D20" s="17" t="s">
        <v>90</v>
      </c>
      <c r="E20" s="17" t="s">
        <v>91</v>
      </c>
      <c r="F20" s="18" t="s">
        <v>28</v>
      </c>
      <c r="G20" s="18">
        <v>110</v>
      </c>
      <c r="H20" s="19">
        <v>2882000</v>
      </c>
      <c r="I20" s="20" t="s">
        <v>29</v>
      </c>
      <c r="J20" s="20" t="s">
        <v>30</v>
      </c>
      <c r="K20" s="20" t="s">
        <v>30</v>
      </c>
      <c r="L20" s="20">
        <v>25</v>
      </c>
      <c r="M20" s="20" t="s">
        <v>29</v>
      </c>
      <c r="N20" s="20" t="s">
        <v>29</v>
      </c>
      <c r="O20" s="18" t="s">
        <v>31</v>
      </c>
      <c r="P20" s="22" t="str">
        <f t="shared" si="0"/>
        <v>NC</v>
      </c>
      <c r="Q20" s="23">
        <v>135876.03</v>
      </c>
      <c r="R20" s="20" t="s">
        <v>32</v>
      </c>
      <c r="S20" s="20" t="s">
        <v>29</v>
      </c>
      <c r="T20" s="20" t="s">
        <v>29</v>
      </c>
      <c r="U20" s="20" t="s">
        <v>29</v>
      </c>
      <c r="V20" s="20" t="s">
        <v>29</v>
      </c>
      <c r="W20" s="20" t="s">
        <v>29</v>
      </c>
      <c r="X20" s="18">
        <v>4</v>
      </c>
    </row>
    <row r="21" spans="1:24" ht="48" x14ac:dyDescent="0.25">
      <c r="A21" s="17" t="s">
        <v>92</v>
      </c>
      <c r="B21" s="17" t="s">
        <v>93</v>
      </c>
      <c r="C21" s="17" t="s">
        <v>25</v>
      </c>
      <c r="D21" s="17" t="s">
        <v>26</v>
      </c>
      <c r="E21" s="17" t="s">
        <v>94</v>
      </c>
      <c r="F21" s="18" t="s">
        <v>36</v>
      </c>
      <c r="G21" s="18">
        <v>75</v>
      </c>
      <c r="H21" s="19">
        <v>2256500</v>
      </c>
      <c r="I21" s="20" t="s">
        <v>29</v>
      </c>
      <c r="J21" s="20" t="s">
        <v>30</v>
      </c>
      <c r="K21" s="20" t="s">
        <v>30</v>
      </c>
      <c r="L21" s="20">
        <v>25</v>
      </c>
      <c r="M21" s="20" t="s">
        <v>29</v>
      </c>
      <c r="N21" s="20" t="s">
        <v>29</v>
      </c>
      <c r="O21" s="18" t="s">
        <v>31</v>
      </c>
      <c r="P21" s="22" t="str">
        <f t="shared" si="0"/>
        <v>NC</v>
      </c>
      <c r="Q21" s="23">
        <v>145110.41</v>
      </c>
      <c r="R21" s="20" t="s">
        <v>32</v>
      </c>
      <c r="S21" s="20" t="s">
        <v>29</v>
      </c>
      <c r="T21" s="20" t="s">
        <v>29</v>
      </c>
      <c r="U21" s="20" t="s">
        <v>29</v>
      </c>
      <c r="V21" s="20" t="s">
        <v>29</v>
      </c>
      <c r="W21" s="20" t="s">
        <v>29</v>
      </c>
      <c r="X21" s="18">
        <v>22</v>
      </c>
    </row>
    <row r="22" spans="1:24" ht="48" x14ac:dyDescent="0.25">
      <c r="A22" s="17" t="s">
        <v>95</v>
      </c>
      <c r="B22" s="17" t="s">
        <v>96</v>
      </c>
      <c r="C22" s="17" t="s">
        <v>97</v>
      </c>
      <c r="D22" s="17" t="s">
        <v>98</v>
      </c>
      <c r="E22" s="17" t="s">
        <v>99</v>
      </c>
      <c r="F22" s="18" t="s">
        <v>28</v>
      </c>
      <c r="G22" s="18">
        <v>54</v>
      </c>
      <c r="H22" s="19">
        <v>1140000</v>
      </c>
      <c r="I22" s="20" t="s">
        <v>29</v>
      </c>
      <c r="J22" s="20" t="s">
        <v>30</v>
      </c>
      <c r="K22" s="20" t="s">
        <v>29</v>
      </c>
      <c r="L22" s="20">
        <v>25</v>
      </c>
      <c r="M22" s="20" t="s">
        <v>29</v>
      </c>
      <c r="N22" s="20" t="s">
        <v>29</v>
      </c>
      <c r="O22" s="18" t="s">
        <v>31</v>
      </c>
      <c r="P22" s="22" t="str">
        <f t="shared" si="0"/>
        <v>NC</v>
      </c>
      <c r="Q22" s="23">
        <v>129815.6</v>
      </c>
      <c r="R22" s="20" t="s">
        <v>32</v>
      </c>
      <c r="S22" s="20" t="s">
        <v>29</v>
      </c>
      <c r="T22" s="20" t="s">
        <v>29</v>
      </c>
      <c r="U22" s="20" t="s">
        <v>29</v>
      </c>
      <c r="V22" s="20" t="s">
        <v>29</v>
      </c>
      <c r="W22" s="20" t="s">
        <v>29</v>
      </c>
      <c r="X22" s="18">
        <v>24</v>
      </c>
    </row>
    <row r="23" spans="1:24" ht="48" x14ac:dyDescent="0.25">
      <c r="A23" s="17" t="s">
        <v>100</v>
      </c>
      <c r="B23" s="17" t="s">
        <v>101</v>
      </c>
      <c r="C23" s="17" t="s">
        <v>97</v>
      </c>
      <c r="D23" s="17" t="s">
        <v>102</v>
      </c>
      <c r="E23" s="17" t="s">
        <v>103</v>
      </c>
      <c r="F23" s="18" t="s">
        <v>28</v>
      </c>
      <c r="G23" s="18">
        <v>112</v>
      </c>
      <c r="H23" s="19">
        <v>2375000</v>
      </c>
      <c r="I23" s="20" t="s">
        <v>29</v>
      </c>
      <c r="J23" s="20" t="s">
        <v>30</v>
      </c>
      <c r="K23" s="20" t="s">
        <v>29</v>
      </c>
      <c r="L23" s="20">
        <v>25</v>
      </c>
      <c r="M23" s="20" t="s">
        <v>29</v>
      </c>
      <c r="N23" s="20" t="s">
        <v>29</v>
      </c>
      <c r="O23" s="18" t="s">
        <v>31</v>
      </c>
      <c r="P23" s="22" t="str">
        <f t="shared" si="0"/>
        <v>NC</v>
      </c>
      <c r="Q23" s="23">
        <v>142759.09</v>
      </c>
      <c r="R23" s="20" t="s">
        <v>32</v>
      </c>
      <c r="S23" s="20" t="s">
        <v>29</v>
      </c>
      <c r="T23" s="20" t="s">
        <v>29</v>
      </c>
      <c r="U23" s="20" t="s">
        <v>29</v>
      </c>
      <c r="V23" s="20" t="s">
        <v>29</v>
      </c>
      <c r="W23" s="20" t="s">
        <v>29</v>
      </c>
      <c r="X23" s="18">
        <v>6</v>
      </c>
    </row>
    <row r="24" spans="1:24" ht="36" x14ac:dyDescent="0.25">
      <c r="A24" s="17" t="s">
        <v>104</v>
      </c>
      <c r="B24" s="17" t="s">
        <v>105</v>
      </c>
      <c r="C24" s="17" t="s">
        <v>106</v>
      </c>
      <c r="D24" s="17" t="s">
        <v>107</v>
      </c>
      <c r="E24" s="17" t="s">
        <v>108</v>
      </c>
      <c r="F24" s="18" t="s">
        <v>28</v>
      </c>
      <c r="G24" s="18">
        <v>108</v>
      </c>
      <c r="H24" s="19">
        <v>2000000</v>
      </c>
      <c r="I24" s="20" t="s">
        <v>29</v>
      </c>
      <c r="J24" s="20" t="s">
        <v>29</v>
      </c>
      <c r="K24" s="20" t="s">
        <v>30</v>
      </c>
      <c r="L24" s="20">
        <v>25</v>
      </c>
      <c r="M24" s="20" t="s">
        <v>29</v>
      </c>
      <c r="N24" s="20" t="s">
        <v>29</v>
      </c>
      <c r="O24" s="18" t="s">
        <v>31</v>
      </c>
      <c r="P24" s="22" t="str">
        <f t="shared" si="0"/>
        <v>NC</v>
      </c>
      <c r="Q24" s="23">
        <v>140740.74</v>
      </c>
      <c r="R24" s="20" t="s">
        <v>32</v>
      </c>
      <c r="S24" s="20" t="s">
        <v>29</v>
      </c>
      <c r="T24" s="20" t="s">
        <v>29</v>
      </c>
      <c r="U24" s="20" t="s">
        <v>29</v>
      </c>
      <c r="V24" s="20" t="s">
        <v>29</v>
      </c>
      <c r="W24" s="20" t="s">
        <v>29</v>
      </c>
      <c r="X24" s="18">
        <v>14</v>
      </c>
    </row>
    <row r="25" spans="1:24" ht="96" x14ac:dyDescent="0.25">
      <c r="A25" s="17" t="s">
        <v>109</v>
      </c>
      <c r="B25" s="17" t="s">
        <v>110</v>
      </c>
      <c r="C25" s="17" t="s">
        <v>39</v>
      </c>
      <c r="D25" s="17" t="s">
        <v>111</v>
      </c>
      <c r="E25" s="17" t="s">
        <v>112</v>
      </c>
      <c r="F25" s="18" t="s">
        <v>28</v>
      </c>
      <c r="G25" s="18">
        <v>122</v>
      </c>
      <c r="H25" s="19">
        <v>1868000</v>
      </c>
      <c r="I25" s="20" t="s">
        <v>29</v>
      </c>
      <c r="J25" s="20" t="s">
        <v>30</v>
      </c>
      <c r="K25" s="20" t="s">
        <v>29</v>
      </c>
      <c r="L25" s="20">
        <v>25</v>
      </c>
      <c r="M25" s="20" t="s">
        <v>29</v>
      </c>
      <c r="N25" s="20" t="s">
        <v>29</v>
      </c>
      <c r="O25" s="18" t="s">
        <v>31</v>
      </c>
      <c r="P25" s="22" t="str">
        <f t="shared" si="0"/>
        <v>NC</v>
      </c>
      <c r="Q25" s="23">
        <v>94636.9</v>
      </c>
      <c r="R25" s="20" t="s">
        <v>32</v>
      </c>
      <c r="S25" s="20" t="s">
        <v>29</v>
      </c>
      <c r="T25" s="20" t="s">
        <v>29</v>
      </c>
      <c r="U25" s="20" t="s">
        <v>29</v>
      </c>
      <c r="V25" s="20" t="s">
        <v>29</v>
      </c>
      <c r="W25" s="20" t="s">
        <v>29</v>
      </c>
      <c r="X25" s="18">
        <v>32</v>
      </c>
    </row>
    <row r="26" spans="1:24" ht="24" x14ac:dyDescent="0.25">
      <c r="A26" s="17" t="s">
        <v>113</v>
      </c>
      <c r="B26" s="17" t="s">
        <v>114</v>
      </c>
      <c r="C26" s="17" t="s">
        <v>25</v>
      </c>
      <c r="D26" s="17" t="s">
        <v>90</v>
      </c>
      <c r="E26" s="17" t="s">
        <v>91</v>
      </c>
      <c r="F26" s="18" t="s">
        <v>36</v>
      </c>
      <c r="G26" s="18">
        <v>114</v>
      </c>
      <c r="H26" s="19">
        <v>2882000</v>
      </c>
      <c r="I26" s="20" t="s">
        <v>29</v>
      </c>
      <c r="J26" s="20" t="s">
        <v>30</v>
      </c>
      <c r="K26" s="20" t="s">
        <v>29</v>
      </c>
      <c r="L26" s="20">
        <v>25</v>
      </c>
      <c r="M26" s="20" t="s">
        <v>29</v>
      </c>
      <c r="N26" s="20" t="s">
        <v>29</v>
      </c>
      <c r="O26" s="18" t="s">
        <v>31</v>
      </c>
      <c r="P26" s="22" t="str">
        <f t="shared" si="0"/>
        <v>NC</v>
      </c>
      <c r="Q26" s="23">
        <v>134306.21</v>
      </c>
      <c r="R26" s="20" t="s">
        <v>32</v>
      </c>
      <c r="S26" s="20" t="s">
        <v>29</v>
      </c>
      <c r="T26" s="20" t="s">
        <v>29</v>
      </c>
      <c r="U26" s="20" t="s">
        <v>29</v>
      </c>
      <c r="V26" s="20" t="s">
        <v>29</v>
      </c>
      <c r="W26" s="20" t="s">
        <v>29</v>
      </c>
      <c r="X26" s="18">
        <v>17</v>
      </c>
    </row>
    <row r="27" spans="1:24" ht="24" x14ac:dyDescent="0.25">
      <c r="A27" s="17" t="s">
        <v>115</v>
      </c>
      <c r="B27" s="17" t="s">
        <v>116</v>
      </c>
      <c r="C27" s="17" t="s">
        <v>97</v>
      </c>
      <c r="D27" s="17" t="s">
        <v>26</v>
      </c>
      <c r="E27" s="17" t="s">
        <v>117</v>
      </c>
      <c r="F27" s="18" t="s">
        <v>28</v>
      </c>
      <c r="G27" s="18">
        <v>104</v>
      </c>
      <c r="H27" s="19">
        <v>2020000</v>
      </c>
      <c r="I27" s="20" t="s">
        <v>29</v>
      </c>
      <c r="J27" s="20" t="s">
        <v>30</v>
      </c>
      <c r="K27" s="20" t="s">
        <v>30</v>
      </c>
      <c r="L27" s="20">
        <v>25</v>
      </c>
      <c r="M27" s="20" t="s">
        <v>29</v>
      </c>
      <c r="N27" s="20" t="s">
        <v>29</v>
      </c>
      <c r="O27" s="18" t="s">
        <v>31</v>
      </c>
      <c r="P27" s="22" t="str">
        <f t="shared" si="0"/>
        <v>NC</v>
      </c>
      <c r="Q27" s="23">
        <v>147689.19</v>
      </c>
      <c r="R27" s="20" t="s">
        <v>42</v>
      </c>
      <c r="S27" s="20" t="s">
        <v>29</v>
      </c>
      <c r="T27" s="20" t="s">
        <v>29</v>
      </c>
      <c r="U27" s="20" t="s">
        <v>29</v>
      </c>
      <c r="V27" s="20" t="s">
        <v>29</v>
      </c>
      <c r="W27" s="20" t="s">
        <v>29</v>
      </c>
      <c r="X27" s="18">
        <v>34</v>
      </c>
    </row>
    <row r="28" spans="1:24" ht="36" x14ac:dyDescent="0.25">
      <c r="A28" s="17" t="s">
        <v>118</v>
      </c>
      <c r="B28" s="17" t="s">
        <v>119</v>
      </c>
      <c r="C28" s="17" t="s">
        <v>106</v>
      </c>
      <c r="D28" s="17" t="s">
        <v>120</v>
      </c>
      <c r="E28" s="17" t="s">
        <v>121</v>
      </c>
      <c r="F28" s="18" t="s">
        <v>36</v>
      </c>
      <c r="G28" s="18">
        <v>120</v>
      </c>
      <c r="H28" s="19">
        <v>2375000</v>
      </c>
      <c r="I28" s="20" t="s">
        <v>29</v>
      </c>
      <c r="J28" s="20" t="s">
        <v>30</v>
      </c>
      <c r="K28" s="20" t="s">
        <v>30</v>
      </c>
      <c r="L28" s="20">
        <v>25</v>
      </c>
      <c r="M28" s="20" t="s">
        <v>29</v>
      </c>
      <c r="N28" s="20" t="s">
        <v>29</v>
      </c>
      <c r="O28" s="18" t="s">
        <v>31</v>
      </c>
      <c r="P28" s="22" t="str">
        <f t="shared" si="0"/>
        <v>NC</v>
      </c>
      <c r="Q28" s="23">
        <v>108473.63</v>
      </c>
      <c r="R28" s="20" t="s">
        <v>32</v>
      </c>
      <c r="S28" s="20" t="s">
        <v>29</v>
      </c>
      <c r="T28" s="20" t="s">
        <v>29</v>
      </c>
      <c r="U28" s="20" t="s">
        <v>29</v>
      </c>
      <c r="V28" s="20" t="s">
        <v>29</v>
      </c>
      <c r="W28" s="20" t="s">
        <v>29</v>
      </c>
      <c r="X28" s="18">
        <v>2</v>
      </c>
    </row>
    <row r="29" spans="1:24" ht="24" x14ac:dyDescent="0.25">
      <c r="A29" s="17" t="s">
        <v>122</v>
      </c>
      <c r="B29" s="17" t="s">
        <v>123</v>
      </c>
      <c r="C29" s="17" t="s">
        <v>25</v>
      </c>
      <c r="D29" s="17" t="s">
        <v>26</v>
      </c>
      <c r="E29" s="17" t="s">
        <v>124</v>
      </c>
      <c r="F29" s="18" t="s">
        <v>36</v>
      </c>
      <c r="G29" s="18">
        <v>80</v>
      </c>
      <c r="H29" s="19">
        <v>1923550</v>
      </c>
      <c r="I29" s="20" t="s">
        <v>29</v>
      </c>
      <c r="J29" s="20" t="s">
        <v>30</v>
      </c>
      <c r="K29" s="20" t="s">
        <v>30</v>
      </c>
      <c r="L29" s="20">
        <v>25</v>
      </c>
      <c r="M29" s="20" t="s">
        <v>29</v>
      </c>
      <c r="N29" s="20" t="s">
        <v>29</v>
      </c>
      <c r="O29" s="18" t="s">
        <v>31</v>
      </c>
      <c r="P29" s="22" t="str">
        <f t="shared" si="0"/>
        <v>NC</v>
      </c>
      <c r="Q29" s="23">
        <v>146898.82</v>
      </c>
      <c r="R29" s="20" t="s">
        <v>42</v>
      </c>
      <c r="S29" s="20" t="s">
        <v>29</v>
      </c>
      <c r="T29" s="20" t="s">
        <v>29</v>
      </c>
      <c r="U29" s="20" t="s">
        <v>29</v>
      </c>
      <c r="V29" s="20" t="s">
        <v>29</v>
      </c>
      <c r="W29" s="20" t="s">
        <v>29</v>
      </c>
      <c r="X29" s="18">
        <v>27</v>
      </c>
    </row>
    <row r="30" spans="1:24" ht="24" x14ac:dyDescent="0.25">
      <c r="A30" s="17" t="s">
        <v>125</v>
      </c>
      <c r="B30" s="17" t="s">
        <v>126</v>
      </c>
      <c r="C30" s="17" t="s">
        <v>65</v>
      </c>
      <c r="D30" s="17" t="s">
        <v>127</v>
      </c>
      <c r="E30" s="17" t="s">
        <v>128</v>
      </c>
      <c r="F30" s="18" t="s">
        <v>36</v>
      </c>
      <c r="G30" s="18">
        <v>68</v>
      </c>
      <c r="H30" s="19">
        <v>1672100</v>
      </c>
      <c r="I30" s="20" t="s">
        <v>29</v>
      </c>
      <c r="J30" s="20" t="s">
        <v>30</v>
      </c>
      <c r="K30" s="20" t="s">
        <v>29</v>
      </c>
      <c r="L30" s="20">
        <v>25</v>
      </c>
      <c r="M30" s="20" t="s">
        <v>29</v>
      </c>
      <c r="N30" s="20" t="s">
        <v>29</v>
      </c>
      <c r="O30" s="18" t="s">
        <v>31</v>
      </c>
      <c r="P30" s="22" t="str">
        <f t="shared" si="0"/>
        <v>NC</v>
      </c>
      <c r="Q30" s="23">
        <v>144914.62</v>
      </c>
      <c r="R30" s="20" t="s">
        <v>32</v>
      </c>
      <c r="S30" s="20" t="s">
        <v>29</v>
      </c>
      <c r="T30" s="20" t="s">
        <v>29</v>
      </c>
      <c r="U30" s="20" t="s">
        <v>29</v>
      </c>
      <c r="V30" s="20" t="s">
        <v>29</v>
      </c>
      <c r="W30" s="20" t="s">
        <v>29</v>
      </c>
      <c r="X30" s="18">
        <v>21</v>
      </c>
    </row>
    <row r="31" spans="1:24" ht="48" x14ac:dyDescent="0.25">
      <c r="A31" s="17" t="s">
        <v>129</v>
      </c>
      <c r="B31" s="17" t="s">
        <v>130</v>
      </c>
      <c r="C31" s="17" t="s">
        <v>25</v>
      </c>
      <c r="D31" s="17" t="s">
        <v>127</v>
      </c>
      <c r="E31" s="17" t="s">
        <v>131</v>
      </c>
      <c r="F31" s="18" t="s">
        <v>28</v>
      </c>
      <c r="G31" s="18">
        <v>94</v>
      </c>
      <c r="H31" s="19">
        <v>2690000</v>
      </c>
      <c r="I31" s="20" t="s">
        <v>29</v>
      </c>
      <c r="J31" s="20" t="s">
        <v>30</v>
      </c>
      <c r="K31" s="20" t="s">
        <v>30</v>
      </c>
      <c r="L31" s="20">
        <v>25</v>
      </c>
      <c r="M31" s="20" t="s">
        <v>29</v>
      </c>
      <c r="N31" s="20" t="s">
        <v>29</v>
      </c>
      <c r="O31" s="18" t="s">
        <v>31</v>
      </c>
      <c r="P31" s="22" t="str">
        <f t="shared" si="0"/>
        <v>NC</v>
      </c>
      <c r="Q31" s="23">
        <v>148410.96</v>
      </c>
      <c r="R31" s="20" t="s">
        <v>42</v>
      </c>
      <c r="S31" s="20" t="s">
        <v>29</v>
      </c>
      <c r="T31" s="20" t="s">
        <v>29</v>
      </c>
      <c r="U31" s="20" t="s">
        <v>29</v>
      </c>
      <c r="V31" s="20" t="s">
        <v>29</v>
      </c>
      <c r="W31" s="20" t="s">
        <v>29</v>
      </c>
      <c r="X31" s="18">
        <v>30</v>
      </c>
    </row>
    <row r="32" spans="1:24" ht="24" x14ac:dyDescent="0.25">
      <c r="A32" s="17" t="s">
        <v>132</v>
      </c>
      <c r="B32" s="17" t="s">
        <v>133</v>
      </c>
      <c r="C32" s="17" t="s">
        <v>106</v>
      </c>
      <c r="D32" s="17" t="s">
        <v>26</v>
      </c>
      <c r="E32" s="17" t="s">
        <v>134</v>
      </c>
      <c r="F32" s="18" t="s">
        <v>28</v>
      </c>
      <c r="G32" s="18">
        <v>88</v>
      </c>
      <c r="H32" s="19">
        <v>2224880</v>
      </c>
      <c r="I32" s="20" t="s">
        <v>29</v>
      </c>
      <c r="J32" s="20" t="s">
        <v>29</v>
      </c>
      <c r="K32" s="20" t="s">
        <v>30</v>
      </c>
      <c r="L32" s="20">
        <v>20</v>
      </c>
      <c r="M32" s="20" t="s">
        <v>29</v>
      </c>
      <c r="N32" s="20" t="s">
        <v>29</v>
      </c>
      <c r="O32" s="18" t="s">
        <v>31</v>
      </c>
      <c r="P32" s="22" t="str">
        <f t="shared" si="0"/>
        <v>NC</v>
      </c>
      <c r="Q32" s="23">
        <v>148998.81</v>
      </c>
      <c r="R32" s="20" t="s">
        <v>42</v>
      </c>
      <c r="S32" s="20" t="s">
        <v>29</v>
      </c>
      <c r="T32" s="20" t="s">
        <v>29</v>
      </c>
      <c r="U32" s="20" t="s">
        <v>29</v>
      </c>
      <c r="V32" s="20" t="s">
        <v>29</v>
      </c>
      <c r="W32" s="20" t="s">
        <v>29</v>
      </c>
      <c r="X32" s="18">
        <v>35</v>
      </c>
    </row>
    <row r="33" spans="1:24" ht="96" x14ac:dyDescent="0.25">
      <c r="A33" s="17" t="s">
        <v>135</v>
      </c>
      <c r="B33" s="17" t="s">
        <v>136</v>
      </c>
      <c r="C33" s="17" t="s">
        <v>97</v>
      </c>
      <c r="D33" s="17" t="s">
        <v>137</v>
      </c>
      <c r="E33" s="17" t="s">
        <v>112</v>
      </c>
      <c r="F33" s="18" t="s">
        <v>36</v>
      </c>
      <c r="G33" s="18">
        <v>140</v>
      </c>
      <c r="H33" s="19">
        <v>2375000</v>
      </c>
      <c r="I33" s="20" t="s">
        <v>29</v>
      </c>
      <c r="J33" s="20" t="s">
        <v>30</v>
      </c>
      <c r="K33" s="20" t="s">
        <v>29</v>
      </c>
      <c r="L33" s="20">
        <v>25</v>
      </c>
      <c r="M33" s="20" t="s">
        <v>29</v>
      </c>
      <c r="N33" s="20" t="s">
        <v>29</v>
      </c>
      <c r="O33" s="18" t="s">
        <v>31</v>
      </c>
      <c r="P33" s="22" t="str">
        <f t="shared" si="0"/>
        <v>NC</v>
      </c>
      <c r="Q33" s="23">
        <v>112167.86</v>
      </c>
      <c r="R33" s="20" t="s">
        <v>32</v>
      </c>
      <c r="S33" s="20" t="s">
        <v>29</v>
      </c>
      <c r="T33" s="20" t="s">
        <v>29</v>
      </c>
      <c r="U33" s="20" t="s">
        <v>29</v>
      </c>
      <c r="V33" s="20" t="s">
        <v>29</v>
      </c>
      <c r="W33" s="20" t="s">
        <v>29</v>
      </c>
      <c r="X33" s="18">
        <v>13</v>
      </c>
    </row>
    <row r="34" spans="1:24" ht="72" x14ac:dyDescent="0.25">
      <c r="A34" s="17" t="s">
        <v>138</v>
      </c>
      <c r="B34" s="17" t="s">
        <v>139</v>
      </c>
      <c r="C34" s="17" t="s">
        <v>65</v>
      </c>
      <c r="D34" s="17" t="s">
        <v>79</v>
      </c>
      <c r="E34" s="17" t="s">
        <v>80</v>
      </c>
      <c r="F34" s="18" t="s">
        <v>36</v>
      </c>
      <c r="G34" s="18">
        <v>78</v>
      </c>
      <c r="H34" s="19">
        <v>1868000</v>
      </c>
      <c r="I34" s="20" t="s">
        <v>29</v>
      </c>
      <c r="J34" s="20" t="s">
        <v>30</v>
      </c>
      <c r="K34" s="20" t="s">
        <v>29</v>
      </c>
      <c r="L34" s="20">
        <v>25</v>
      </c>
      <c r="M34" s="20" t="s">
        <v>29</v>
      </c>
      <c r="N34" s="20" t="s">
        <v>29</v>
      </c>
      <c r="O34" s="18" t="s">
        <v>31</v>
      </c>
      <c r="P34" s="22" t="str">
        <f t="shared" si="0"/>
        <v>NC</v>
      </c>
      <c r="Q34" s="23">
        <v>137660.29</v>
      </c>
      <c r="R34" s="20" t="s">
        <v>32</v>
      </c>
      <c r="S34" s="20" t="s">
        <v>29</v>
      </c>
      <c r="T34" s="20" t="s">
        <v>29</v>
      </c>
      <c r="U34" s="20" t="s">
        <v>30</v>
      </c>
      <c r="V34" s="20" t="s">
        <v>29</v>
      </c>
      <c r="W34" s="20" t="s">
        <v>29</v>
      </c>
      <c r="X34" s="18">
        <v>29</v>
      </c>
    </row>
    <row r="35" spans="1:24" ht="36" x14ac:dyDescent="0.25">
      <c r="A35" s="17" t="s">
        <v>140</v>
      </c>
      <c r="B35" s="17" t="s">
        <v>141</v>
      </c>
      <c r="C35" s="17" t="s">
        <v>65</v>
      </c>
      <c r="D35" s="17" t="s">
        <v>142</v>
      </c>
      <c r="E35" s="17" t="s">
        <v>143</v>
      </c>
      <c r="F35" s="18" t="s">
        <v>28</v>
      </c>
      <c r="G35" s="18">
        <v>96</v>
      </c>
      <c r="H35" s="19">
        <v>1868000</v>
      </c>
      <c r="I35" s="20" t="s">
        <v>29</v>
      </c>
      <c r="J35" s="20" t="s">
        <v>30</v>
      </c>
      <c r="K35" s="20" t="s">
        <v>30</v>
      </c>
      <c r="L35" s="20">
        <v>25</v>
      </c>
      <c r="M35" s="20" t="s">
        <v>29</v>
      </c>
      <c r="N35" s="20" t="s">
        <v>29</v>
      </c>
      <c r="O35" s="18" t="s">
        <v>31</v>
      </c>
      <c r="P35" s="22" t="str">
        <f t="shared" si="0"/>
        <v>NC</v>
      </c>
      <c r="Q35" s="23">
        <v>128658.5</v>
      </c>
      <c r="R35" s="20" t="s">
        <v>32</v>
      </c>
      <c r="S35" s="20" t="s">
        <v>29</v>
      </c>
      <c r="T35" s="20" t="s">
        <v>29</v>
      </c>
      <c r="U35" s="20" t="s">
        <v>29</v>
      </c>
      <c r="V35" s="20" t="s">
        <v>29</v>
      </c>
      <c r="W35" s="20" t="s">
        <v>29</v>
      </c>
      <c r="X35" s="18">
        <v>20</v>
      </c>
    </row>
    <row r="36" spans="1:24" ht="72" x14ac:dyDescent="0.25">
      <c r="A36" s="17" t="s">
        <v>144</v>
      </c>
      <c r="B36" s="17" t="s">
        <v>145</v>
      </c>
      <c r="C36" s="17" t="s">
        <v>25</v>
      </c>
      <c r="D36" s="17" t="s">
        <v>146</v>
      </c>
      <c r="E36" s="17" t="s">
        <v>147</v>
      </c>
      <c r="F36" s="18" t="s">
        <v>36</v>
      </c>
      <c r="G36" s="18">
        <v>130</v>
      </c>
      <c r="H36" s="19">
        <v>2882000</v>
      </c>
      <c r="I36" s="20" t="s">
        <v>29</v>
      </c>
      <c r="J36" s="20" t="s">
        <v>30</v>
      </c>
      <c r="K36" s="20" t="s">
        <v>30</v>
      </c>
      <c r="L36" s="20">
        <v>25</v>
      </c>
      <c r="M36" s="20" t="s">
        <v>29</v>
      </c>
      <c r="N36" s="20" t="s">
        <v>29</v>
      </c>
      <c r="O36" s="18" t="s">
        <v>31</v>
      </c>
      <c r="P36" s="22" t="str">
        <f t="shared" si="0"/>
        <v>NC</v>
      </c>
      <c r="Q36" s="23">
        <v>120580.41</v>
      </c>
      <c r="R36" s="20" t="s">
        <v>32</v>
      </c>
      <c r="S36" s="20" t="s">
        <v>29</v>
      </c>
      <c r="T36" s="20" t="s">
        <v>29</v>
      </c>
      <c r="U36" s="20" t="s">
        <v>29</v>
      </c>
      <c r="V36" s="20" t="s">
        <v>29</v>
      </c>
      <c r="W36" s="20" t="s">
        <v>29</v>
      </c>
      <c r="X36" s="18">
        <v>16</v>
      </c>
    </row>
    <row r="37" spans="1:24" ht="36" x14ac:dyDescent="0.25">
      <c r="A37" s="17" t="s">
        <v>148</v>
      </c>
      <c r="B37" s="17" t="s">
        <v>149</v>
      </c>
      <c r="C37" s="17" t="s">
        <v>39</v>
      </c>
      <c r="D37" s="17" t="s">
        <v>107</v>
      </c>
      <c r="E37" s="17" t="s">
        <v>108</v>
      </c>
      <c r="F37" s="18" t="s">
        <v>36</v>
      </c>
      <c r="G37" s="18">
        <v>96</v>
      </c>
      <c r="H37" s="19">
        <v>1800000</v>
      </c>
      <c r="I37" s="20" t="s">
        <v>29</v>
      </c>
      <c r="J37" s="20" t="s">
        <v>30</v>
      </c>
      <c r="K37" s="20" t="s">
        <v>30</v>
      </c>
      <c r="L37" s="20">
        <v>25</v>
      </c>
      <c r="M37" s="20" t="s">
        <v>29</v>
      </c>
      <c r="N37" s="20" t="s">
        <v>29</v>
      </c>
      <c r="O37" s="18" t="s">
        <v>31</v>
      </c>
      <c r="P37" s="22" t="str">
        <f t="shared" si="0"/>
        <v>NC</v>
      </c>
      <c r="Q37" s="23">
        <v>142500</v>
      </c>
      <c r="R37" s="20" t="s">
        <v>32</v>
      </c>
      <c r="S37" s="20" t="s">
        <v>29</v>
      </c>
      <c r="T37" s="20" t="s">
        <v>29</v>
      </c>
      <c r="U37" s="20" t="s">
        <v>29</v>
      </c>
      <c r="V37" s="20" t="s">
        <v>29</v>
      </c>
      <c r="W37" s="20" t="s">
        <v>29</v>
      </c>
      <c r="X37" s="18">
        <v>9</v>
      </c>
    </row>
    <row r="38" spans="1:24" ht="24" x14ac:dyDescent="0.25">
      <c r="A38" s="17" t="s">
        <v>150</v>
      </c>
      <c r="B38" s="17" t="s">
        <v>151</v>
      </c>
      <c r="C38" s="17" t="s">
        <v>39</v>
      </c>
      <c r="D38" s="17" t="s">
        <v>152</v>
      </c>
      <c r="E38" s="17" t="s">
        <v>153</v>
      </c>
      <c r="F38" s="18" t="s">
        <v>28</v>
      </c>
      <c r="G38" s="18">
        <v>96</v>
      </c>
      <c r="H38" s="19">
        <v>1868000</v>
      </c>
      <c r="I38" s="20" t="s">
        <v>29</v>
      </c>
      <c r="J38" s="20" t="s">
        <v>30</v>
      </c>
      <c r="K38" s="20" t="s">
        <v>30</v>
      </c>
      <c r="L38" s="20">
        <v>25</v>
      </c>
      <c r="M38" s="20" t="s">
        <v>29</v>
      </c>
      <c r="N38" s="20" t="s">
        <v>29</v>
      </c>
      <c r="O38" s="18" t="s">
        <v>31</v>
      </c>
      <c r="P38" s="22" t="str">
        <f t="shared" si="0"/>
        <v>NC</v>
      </c>
      <c r="Q38" s="23">
        <v>120267.73</v>
      </c>
      <c r="R38" s="20" t="s">
        <v>32</v>
      </c>
      <c r="S38" s="20" t="s">
        <v>29</v>
      </c>
      <c r="T38" s="20" t="s">
        <v>29</v>
      </c>
      <c r="U38" s="20" t="s">
        <v>29</v>
      </c>
      <c r="V38" s="20" t="s">
        <v>29</v>
      </c>
      <c r="W38" s="20" t="s">
        <v>29</v>
      </c>
      <c r="X38" s="18">
        <v>31</v>
      </c>
    </row>
    <row r="39" spans="1:24" s="30" customFormat="1" ht="21" customHeight="1" x14ac:dyDescent="0.25">
      <c r="A39" s="31" t="s">
        <v>160</v>
      </c>
      <c r="B39" s="24"/>
      <c r="C39" s="24"/>
      <c r="D39" s="24"/>
      <c r="E39" s="24"/>
      <c r="F39" s="25"/>
      <c r="G39" s="25"/>
      <c r="H39" s="26"/>
      <c r="I39" s="27"/>
      <c r="J39" s="27"/>
      <c r="K39" s="27"/>
      <c r="L39" s="27"/>
      <c r="M39" s="27"/>
      <c r="N39" s="27"/>
      <c r="O39" s="25"/>
      <c r="P39" s="28"/>
      <c r="Q39" s="29"/>
      <c r="R39" s="27"/>
      <c r="S39" s="27"/>
      <c r="T39" s="27"/>
      <c r="U39" s="27"/>
      <c r="V39" s="27"/>
      <c r="W39" s="27"/>
      <c r="X39" s="25"/>
    </row>
    <row r="40" spans="1:24" ht="84" x14ac:dyDescent="0.25">
      <c r="A40" s="17" t="s">
        <v>154</v>
      </c>
      <c r="B40" s="17" t="s">
        <v>155</v>
      </c>
      <c r="C40" s="17" t="s">
        <v>97</v>
      </c>
      <c r="D40" s="17" t="s">
        <v>156</v>
      </c>
      <c r="E40" s="17" t="s">
        <v>157</v>
      </c>
      <c r="F40" s="18" t="s">
        <v>28</v>
      </c>
      <c r="G40" s="18">
        <v>42</v>
      </c>
      <c r="H40" s="19">
        <v>921567</v>
      </c>
      <c r="I40" s="20" t="s">
        <v>30</v>
      </c>
      <c r="J40" s="20" t="s">
        <v>30</v>
      </c>
      <c r="K40" s="20" t="s">
        <v>30</v>
      </c>
      <c r="L40" s="20">
        <v>15</v>
      </c>
      <c r="M40" s="20" t="s">
        <v>29</v>
      </c>
      <c r="N40" s="20" t="s">
        <v>29</v>
      </c>
      <c r="O40" s="18" t="s">
        <v>31</v>
      </c>
      <c r="P40" s="22" t="str">
        <f>IF(OR(O40="R",O40="A/R"),"R","NC")</f>
        <v>NC</v>
      </c>
      <c r="Q40" s="23">
        <v>145080.98000000001</v>
      </c>
      <c r="R40" s="20"/>
      <c r="S40" s="20" t="s">
        <v>29</v>
      </c>
      <c r="T40" s="20" t="s">
        <v>29</v>
      </c>
      <c r="U40" s="20" t="s">
        <v>29</v>
      </c>
      <c r="V40" s="20" t="s">
        <v>29</v>
      </c>
      <c r="W40" s="20" t="s">
        <v>29</v>
      </c>
      <c r="X40" s="18">
        <v>18</v>
      </c>
    </row>
    <row r="42" spans="1:24" x14ac:dyDescent="0.25">
      <c r="A42" s="4" t="s">
        <v>158</v>
      </c>
    </row>
  </sheetData>
  <mergeCells count="2">
    <mergeCell ref="A1:B1"/>
    <mergeCell ref="A2:B2"/>
  </mergeCells>
  <pageMargins left="0.7" right="0.7" top="0.75" bottom="0.75" header="0.3" footer="0.3"/>
  <pageSetup paperSize="17" orientation="landscape" r:id="rId1"/>
  <headerFooter alignWithMargins="0">
    <oddHeader>&amp;C&amp;"Arial,Bold"&amp;14 RFA 2020-202 Applications Received&amp;RExhibit A,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B0CC93-124E-4E43-8ADC-9DB6A951A2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8EED2D-54FF-46D8-AC04-B73D2CDC3F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F00867-7ACA-4D31-8618-33926646E44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2020-11-17T20:35:39Z</cp:lastPrinted>
  <dcterms:created xsi:type="dcterms:W3CDTF">2020-11-17T20:18:39Z</dcterms:created>
  <dcterms:modified xsi:type="dcterms:W3CDTF">2020-11-17T20:43:42Z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