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floridahousing.sharepoint.com/sites/MF/allocations/Jeans SharePoint/all Ranking/2020 Spreadsheets/2020-202 6 County/"/>
    </mc:Choice>
  </mc:AlternateContent>
  <xr:revisionPtr revIDLastSave="3" documentId="8_{5DB9876F-6E17-4B5F-93DD-45FBF72E0B34}" xr6:coauthVersionLast="45" xr6:coauthVersionMax="45" xr10:uidLastSave="{51B6B2F7-5025-456A-B55F-C85267A5BA68}"/>
  <bookViews>
    <workbookView xWindow="-108" yWindow="-108" windowWidth="23256" windowHeight="12576" xr2:uid="{21795CBC-9582-4245-87EE-1F50687DCF1B}"/>
  </bookViews>
  <sheets>
    <sheet name="enter scores" sheetId="1" r:id="rId1"/>
  </sheets>
  <definedNames>
    <definedName name="_xlnm.Print_Area" localSheetId="0">'enter scores'!$A$1:$AK$67</definedName>
    <definedName name="_xlnm.Print_Titles" localSheetId="0">'enter scores'!$A:$A,'enter scores'!$1:$2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L67" i="1" l="1"/>
  <c r="AL66" i="1"/>
  <c r="AL63" i="1"/>
  <c r="AL62" i="1"/>
  <c r="AL61" i="1"/>
  <c r="AL60" i="1"/>
  <c r="AL59" i="1"/>
  <c r="AL58" i="1"/>
  <c r="AL57" i="1"/>
  <c r="AK55" i="1"/>
  <c r="AJ55" i="1"/>
  <c r="AI55" i="1"/>
  <c r="AH55" i="1"/>
  <c r="AG55" i="1"/>
  <c r="AF55" i="1"/>
  <c r="AE55" i="1"/>
  <c r="AD55" i="1"/>
  <c r="AC55" i="1"/>
  <c r="AB55" i="1"/>
  <c r="AA55" i="1"/>
  <c r="Z55" i="1"/>
  <c r="Y55" i="1"/>
  <c r="X55" i="1"/>
  <c r="W55" i="1"/>
  <c r="V55" i="1"/>
  <c r="U55" i="1"/>
  <c r="T55" i="1"/>
  <c r="S55" i="1"/>
  <c r="R55" i="1"/>
  <c r="Q55" i="1"/>
  <c r="P55" i="1"/>
  <c r="O55" i="1"/>
  <c r="N55" i="1"/>
  <c r="M55" i="1"/>
  <c r="L55" i="1"/>
  <c r="K55" i="1"/>
  <c r="J55" i="1"/>
  <c r="I55" i="1"/>
  <c r="H55" i="1"/>
  <c r="G55" i="1"/>
  <c r="F55" i="1"/>
  <c r="E55" i="1"/>
  <c r="D55" i="1"/>
  <c r="C55" i="1"/>
  <c r="AL55" i="1" s="1"/>
  <c r="AL54" i="1"/>
  <c r="AL53" i="1"/>
  <c r="AL52" i="1"/>
  <c r="AL51" i="1"/>
  <c r="AL50" i="1"/>
  <c r="AL49" i="1"/>
  <c r="AL48" i="1"/>
  <c r="AL47" i="1"/>
  <c r="AL46" i="1"/>
  <c r="AL45" i="1"/>
  <c r="AL44" i="1"/>
  <c r="AL43" i="1"/>
  <c r="AL42" i="1"/>
  <c r="AL41" i="1"/>
  <c r="AL40" i="1"/>
  <c r="AL39" i="1"/>
  <c r="AL38" i="1"/>
  <c r="AL37" i="1"/>
  <c r="AL36" i="1"/>
  <c r="AL35" i="1"/>
  <c r="AL34" i="1"/>
  <c r="AL33" i="1"/>
  <c r="AL32" i="1"/>
  <c r="AL31" i="1"/>
  <c r="AL30" i="1"/>
  <c r="AL29" i="1"/>
  <c r="AL28" i="1"/>
  <c r="AL27" i="1"/>
  <c r="AL26" i="1"/>
  <c r="AL25" i="1"/>
  <c r="AL24" i="1"/>
  <c r="AL23" i="1"/>
  <c r="AL22" i="1"/>
  <c r="AL21" i="1"/>
  <c r="AL20" i="1"/>
  <c r="AL19" i="1"/>
  <c r="AL18" i="1"/>
  <c r="AL17" i="1"/>
  <c r="AL16" i="1"/>
  <c r="AL15" i="1"/>
  <c r="AL14" i="1"/>
  <c r="AL13" i="1"/>
  <c r="AL12" i="1"/>
  <c r="AL11" i="1"/>
  <c r="AK9" i="1"/>
  <c r="AJ9" i="1"/>
  <c r="AI9" i="1"/>
  <c r="AH9" i="1"/>
  <c r="AG9" i="1"/>
  <c r="AF9" i="1"/>
  <c r="AE9" i="1"/>
  <c r="AD9" i="1"/>
  <c r="AC9" i="1"/>
  <c r="AB9" i="1"/>
  <c r="AA9" i="1"/>
  <c r="Z9" i="1"/>
  <c r="Y9" i="1"/>
  <c r="X9" i="1"/>
  <c r="W9" i="1"/>
  <c r="V9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D9" i="1"/>
  <c r="C9" i="1"/>
  <c r="AL9" i="1" s="1"/>
  <c r="AL8" i="1"/>
  <c r="AL7" i="1"/>
  <c r="AL6" i="1"/>
  <c r="AL5" i="1"/>
  <c r="AL4" i="1"/>
</calcChain>
</file>

<file path=xl/sharedStrings.xml><?xml version="1.0" encoding="utf-8"?>
<sst xmlns="http://schemas.openxmlformats.org/spreadsheetml/2006/main" count="2009" uniqueCount="148">
  <si>
    <t>Scoring Items</t>
  </si>
  <si>
    <t>Contributor/ Reporter</t>
  </si>
  <si>
    <t>2021-001C</t>
  </si>
  <si>
    <t>2021-002C</t>
  </si>
  <si>
    <t>2021-003C</t>
  </si>
  <si>
    <t>2021-004C</t>
  </si>
  <si>
    <t>2021-005C</t>
  </si>
  <si>
    <t>2021-006C</t>
  </si>
  <si>
    <t>2021-007C</t>
  </si>
  <si>
    <t>2021-008C</t>
  </si>
  <si>
    <t>2021-009C</t>
  </si>
  <si>
    <t>2021-010C</t>
  </si>
  <si>
    <t>2021-011C</t>
  </si>
  <si>
    <t>2021-012C</t>
  </si>
  <si>
    <t>2021-013C</t>
  </si>
  <si>
    <t>2021-014C</t>
  </si>
  <si>
    <t>2021-015C</t>
  </si>
  <si>
    <t>2021-016C</t>
  </si>
  <si>
    <t>2021-017C</t>
  </si>
  <si>
    <t>2021-018C</t>
  </si>
  <si>
    <t>2021-019C</t>
  </si>
  <si>
    <t>2021-020C</t>
  </si>
  <si>
    <t>2021-021C</t>
  </si>
  <si>
    <t>2021-022C</t>
  </si>
  <si>
    <t>2021-023C</t>
  </si>
  <si>
    <t>2021-024C</t>
  </si>
  <si>
    <t>2021-025C</t>
  </si>
  <si>
    <t>2021-026C</t>
  </si>
  <si>
    <t>2021-027C</t>
  </si>
  <si>
    <t>2021-028C</t>
  </si>
  <si>
    <t>2021-029C</t>
  </si>
  <si>
    <t>2021-030C</t>
  </si>
  <si>
    <t>2021-031C</t>
  </si>
  <si>
    <t>2021-032C</t>
  </si>
  <si>
    <t>2021-033C</t>
  </si>
  <si>
    <t>2021-034C</t>
  </si>
  <si>
    <t>2021-035C</t>
  </si>
  <si>
    <t>COUNT</t>
  </si>
  <si>
    <t>Development Name</t>
  </si>
  <si>
    <t>Tallman Pines - Phase I</t>
  </si>
  <si>
    <t>University Station - Phase II</t>
  </si>
  <si>
    <t>Parkview</t>
  </si>
  <si>
    <t>Madison Park</t>
  </si>
  <si>
    <t>University Station - Phase I</t>
  </si>
  <si>
    <t>City Place</t>
  </si>
  <si>
    <t>Ocean Crest</t>
  </si>
  <si>
    <t>Residences at Marina Mile</t>
  </si>
  <si>
    <t>Paramount Park</t>
  </si>
  <si>
    <t>Blue Dolphin Tower</t>
  </si>
  <si>
    <t>Coleman Park Renaissance</t>
  </si>
  <si>
    <t>Madison Landing II</t>
  </si>
  <si>
    <t>The Enclave at Lake Shadow</t>
  </si>
  <si>
    <t>Heritage Oaks</t>
  </si>
  <si>
    <t>Blanche Ely Villas</t>
  </si>
  <si>
    <t>Mount Hermon Apartments</t>
  </si>
  <si>
    <t>Pinnacle 441</t>
  </si>
  <si>
    <t>Tallman Pines - Phase II</t>
  </si>
  <si>
    <t>Island Cove Apartments</t>
  </si>
  <si>
    <t>Berkeley Landing</t>
  </si>
  <si>
    <t>Kelsey Cove</t>
  </si>
  <si>
    <t>Parkview Commons</t>
  </si>
  <si>
    <t>Pinnacle at La Cabaña</t>
  </si>
  <si>
    <t>Island View</t>
  </si>
  <si>
    <t>WRDG T4 Phase Two</t>
  </si>
  <si>
    <t>Cypress Preserve</t>
  </si>
  <si>
    <t>Burlington Post II</t>
  </si>
  <si>
    <t>Marina Grand</t>
  </si>
  <si>
    <t>Heritage Place</t>
  </si>
  <si>
    <t>Calusa Pointe</t>
  </si>
  <si>
    <t>Sunshine Lofts on 78th</t>
  </si>
  <si>
    <t>Avalon</t>
  </si>
  <si>
    <t>Douglas Gardens VI</t>
  </si>
  <si>
    <t>Andrew Landing</t>
  </si>
  <si>
    <t>Springfield Plaza</t>
  </si>
  <si>
    <t>Points Items</t>
  </si>
  <si>
    <t>Bookmarking the Application (5 points)</t>
  </si>
  <si>
    <t>Heather</t>
  </si>
  <si>
    <t>3.b.(3)(b)  Development Experience Withdrawal Disincentive (5 points)</t>
  </si>
  <si>
    <t>Rachael</t>
  </si>
  <si>
    <t>3.c.(2) Submission of Principal Disclosure Form that is either (a) stamped “Approved” at least 14 Calendar Days prior to the Application Deadline; or (b) stamped “Received” by the Corporation at least 14 Calender Days prior to the Application Deadline AND stamped “Approved” prior to the Application Deadline (5 points)</t>
  </si>
  <si>
    <t>3.c.(3)(c) Emergency Rule 67ER20-1 Disincentive Points (5 points)</t>
  </si>
  <si>
    <t>11.  Local Government Contribution Points (5 points)</t>
  </si>
  <si>
    <t>Tracy W</t>
  </si>
  <si>
    <t>Total Points</t>
  </si>
  <si>
    <t>Eligibility Requirements</t>
  </si>
  <si>
    <t>Submission Requirements met (section Three, A.)</t>
  </si>
  <si>
    <t>Y</t>
  </si>
  <si>
    <t>1.  Applicant Certification and Acknowledgement form provided</t>
  </si>
  <si>
    <t>2.  Demographic Commitment selected</t>
  </si>
  <si>
    <t>3.a.(1) Name of Applicant provided</t>
  </si>
  <si>
    <t>3.a.(2) Evidence Applicant is a legally formed entity provided</t>
  </si>
  <si>
    <t>3.b.(1) Name of Each Developer provided</t>
  </si>
  <si>
    <t>3.b.(2) Evidence that each Developer entity is a legally formed entity provided</t>
  </si>
  <si>
    <t>3.b.(3) Developer Experience Requirement met</t>
  </si>
  <si>
    <t>3.c.(1) Principals for Applicant and Developer(s) Disclosure Form provided and meets requirements</t>
  </si>
  <si>
    <t>3.d.(1) Name and contact information of Management Company provided</t>
  </si>
  <si>
    <t>3.d.(2) Prior General Management Company Experience requirement met</t>
  </si>
  <si>
    <t>3.e.(1) Authorized Principal Representative provided and meets requirements</t>
  </si>
  <si>
    <t>4.a. Name of Proposed Development provided</t>
  </si>
  <si>
    <t>4.b.(1) Development Category selected</t>
  </si>
  <si>
    <t>4.b.(2) Development Category Qualifying Conditions met</t>
  </si>
  <si>
    <t>4.c. Development Type provided</t>
  </si>
  <si>
    <t>5.a. County identified</t>
  </si>
  <si>
    <t>5.b. Address of Development Site provided</t>
  </si>
  <si>
    <t>5.c. Question whether a Scattered Sites Development answered</t>
  </si>
  <si>
    <t>5.d.(1) Development Location Point provided</t>
  </si>
  <si>
    <t>5.d.(2) Latitude and Longitude Coordinates for any Scattered Sites provided, if applicable</t>
  </si>
  <si>
    <t>5.e.(2)(b) Minimum Transit Score met</t>
  </si>
  <si>
    <t>5.e. Minimum Total Proximity Score met</t>
  </si>
  <si>
    <t>5.f. Mandatory Distance Requirement met</t>
  </si>
  <si>
    <t>5.g.  RECAP conditions met, if applicable</t>
  </si>
  <si>
    <t>6.a. Total Number of Units provided and within limits</t>
  </si>
  <si>
    <t>6.b. Number of new construction units and rehabilitation units provided</t>
  </si>
  <si>
    <t>6.c. Occupancy status of any existing units provided, if Rehabilitation</t>
  </si>
  <si>
    <t>6.d.(1) Minimum Set-Aside election provided</t>
  </si>
  <si>
    <t>6.d.(2) Total Set-Aside Breakdown Chart properly completed</t>
  </si>
  <si>
    <t>6.e. Unit Mix provided and meets requirements</t>
  </si>
  <si>
    <t>N</t>
  </si>
  <si>
    <t>6.f. Number of residential buildings provided</t>
  </si>
  <si>
    <t>7.a. Evidence of Site Control provided</t>
  </si>
  <si>
    <t>7.b.(1) Appropriate Zoning demonstrated</t>
  </si>
  <si>
    <t>7.b.(3) Availability of Water demonstrated</t>
  </si>
  <si>
    <t>7.b.(4) Availability of Sewer demonstrated</t>
  </si>
  <si>
    <t>8.d. Green Building Certification selected or Minimum Additional Green Building Features selected, as applicable</t>
  </si>
  <si>
    <t>9. Minimum Resident Programs selected</t>
  </si>
  <si>
    <t>10.a.(1) Applicant’s Housing Credit Request Amount provided</t>
  </si>
  <si>
    <t>10.c. Development Cost Pro Forma provided (listing expenses or uses) and Construction/Rehab analysis and Permanent analysis (listing sources) – Sources must equal or exceed uses</t>
  </si>
  <si>
    <t>Total Development Cost Per Unit Limitation met (Section Five, A.1.)</t>
  </si>
  <si>
    <t>Financial Arrears met (Section Five, A.1.)</t>
  </si>
  <si>
    <t>Kenny</t>
  </si>
  <si>
    <t>Verification of no prior acceptance to an invitation to enter credit underwriting for the same Development in a previous RFA  (Section Five, A.1.)</t>
  </si>
  <si>
    <t>Liz T</t>
  </si>
  <si>
    <t>Verification of no recent de-obligations (Section Five, A.1.)</t>
  </si>
  <si>
    <t>All Eligibility Requirements Met?</t>
  </si>
  <si>
    <t>Yes or No</t>
  </si>
  <si>
    <t>Tie-Breakers</t>
  </si>
  <si>
    <t>10.d.  Per Unit Construction Funding Preference</t>
  </si>
  <si>
    <t xml:space="preserve">4.b.(4) Development Category Funding Preference </t>
  </si>
  <si>
    <t xml:space="preserve">5.e. Proximity Funding Preference </t>
  </si>
  <si>
    <t xml:space="preserve">5.e. Grocery Store Funding Preference </t>
  </si>
  <si>
    <t xml:space="preserve">5.e. Transit Service Funding Preference </t>
  </si>
  <si>
    <t xml:space="preserve">5.e. Community Service Preference </t>
  </si>
  <si>
    <t>Florida Job Creation Preference (Item 4, of Exhibit C)</t>
  </si>
  <si>
    <t>Lottery Number</t>
  </si>
  <si>
    <t>Inspector General</t>
  </si>
  <si>
    <t>Goals</t>
  </si>
  <si>
    <t>10.a.(1)(d) If the proposed Development is located in Hillsborough County or Orange County and serves the Family Demographic Commitment, does the Applicant qualify for the Geographic Area of Opportunity/SADDA Funding Goal?</t>
  </si>
  <si>
    <t>11.d. Does the Applicant qualify for the Local Government Area of Opportunity Designation?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</si>
</sst>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name val="Arial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rgb="FF0000FF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lightUp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4">
    <xf numFmtId="0" fontId="0" fillId="0" borderId="0" xfId="0"/>
    <xf numFmtId="0" fontId="2" fillId="0" borderId="1" xfId="1" applyFont="1" applyBorder="1" applyAlignment="1">
      <alignment horizontal="left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3" fillId="0" borderId="0" xfId="1" applyFont="1" applyAlignment="1">
      <alignment horizontal="center" vertical="center"/>
    </xf>
    <xf numFmtId="0" fontId="2" fillId="0" borderId="3" xfId="1" applyFont="1" applyBorder="1" applyAlignment="1">
      <alignment horizontal="center" vertical="center" wrapText="1"/>
    </xf>
    <xf numFmtId="0" fontId="2" fillId="0" borderId="0" xfId="1" applyFont="1" applyAlignment="1">
      <alignment horizontal="center" vertical="center"/>
    </xf>
    <xf numFmtId="0" fontId="2" fillId="2" borderId="4" xfId="1" applyFont="1" applyFill="1" applyBorder="1" applyAlignment="1">
      <alignment horizontal="left" vertical="center" wrapText="1"/>
    </xf>
    <xf numFmtId="0" fontId="2" fillId="2" borderId="4" xfId="1" applyFont="1" applyFill="1" applyBorder="1" applyAlignment="1">
      <alignment horizontal="center" vertical="center" wrapText="1"/>
    </xf>
    <xf numFmtId="0" fontId="2" fillId="2" borderId="4" xfId="1" applyFont="1" applyFill="1" applyBorder="1" applyAlignment="1">
      <alignment vertical="center" wrapText="1"/>
    </xf>
    <xf numFmtId="0" fontId="2" fillId="2" borderId="5" xfId="1" applyFont="1" applyFill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3" fillId="0" borderId="4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7" xfId="1" applyFont="1" applyBorder="1" applyAlignment="1">
      <alignment horizontal="center" vertical="center" wrapText="1"/>
    </xf>
    <xf numFmtId="0" fontId="2" fillId="0" borderId="1" xfId="1" applyFont="1" applyBorder="1" applyAlignment="1">
      <alignment vertical="center" wrapText="1"/>
    </xf>
    <xf numFmtId="0" fontId="2" fillId="3" borderId="8" xfId="1" applyFont="1" applyFill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/>
    </xf>
    <xf numFmtId="0" fontId="2" fillId="2" borderId="9" xfId="1" applyFont="1" applyFill="1" applyBorder="1" applyAlignment="1">
      <alignment horizontal="left" vertical="center"/>
    </xf>
    <xf numFmtId="0" fontId="3" fillId="2" borderId="9" xfId="1" applyFont="1" applyFill="1" applyBorder="1" applyAlignment="1">
      <alignment horizontal="center" vertical="center" wrapText="1"/>
    </xf>
    <xf numFmtId="0" fontId="3" fillId="2" borderId="8" xfId="1" applyFont="1" applyFill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/>
    </xf>
    <xf numFmtId="0" fontId="3" fillId="0" borderId="6" xfId="1" applyFont="1" applyBorder="1" applyAlignment="1">
      <alignment horizontal="center" vertical="center"/>
    </xf>
    <xf numFmtId="0" fontId="3" fillId="0" borderId="3" xfId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2" borderId="9" xfId="1" applyFont="1" applyFill="1" applyBorder="1" applyAlignment="1">
      <alignment horizontal="left" vertical="center" wrapText="1"/>
    </xf>
    <xf numFmtId="0" fontId="3" fillId="2" borderId="9" xfId="1" applyFont="1" applyFill="1" applyBorder="1" applyAlignment="1">
      <alignment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left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3" borderId="1" xfId="1" applyFont="1" applyFill="1" applyBorder="1" applyAlignment="1">
      <alignment horizontal="center" vertical="center"/>
    </xf>
    <xf numFmtId="0" fontId="2" fillId="2" borderId="1" xfId="1" applyFont="1" applyFill="1" applyBorder="1" applyAlignment="1">
      <alignment horizontal="left" vertical="center" wrapText="1"/>
    </xf>
    <xf numFmtId="0" fontId="3" fillId="2" borderId="1" xfId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vertical="center" wrapText="1"/>
    </xf>
    <xf numFmtId="0" fontId="4" fillId="0" borderId="0" xfId="1" applyFont="1" applyAlignment="1">
      <alignment vertical="center" wrapText="1"/>
    </xf>
    <xf numFmtId="0" fontId="4" fillId="0" borderId="0" xfId="1" applyFont="1" applyAlignment="1">
      <alignment horizontal="center" vertical="center" wrapText="1"/>
    </xf>
    <xf numFmtId="0" fontId="3" fillId="0" borderId="0" xfId="1" applyFont="1" applyAlignment="1">
      <alignment horizontal="left" vertical="center" wrapText="1"/>
    </xf>
  </cellXfs>
  <cellStyles count="2">
    <cellStyle name="Normal" xfId="0" builtinId="0"/>
    <cellStyle name="Normal 3" xfId="1" xr:uid="{6223EDF9-6241-48E6-8A10-57F452902C9B}"/>
  </cellStyles>
  <dxfs count="8"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BD7B05-2EFC-44E2-BBE6-DA4F18997524}">
  <dimension ref="A1:AL71"/>
  <sheetViews>
    <sheetView tabSelected="1" zoomScaleNormal="100" zoomScaleSheetLayoutView="90" workbookViewId="0">
      <pane xSplit="2" ySplit="2" topLeftCell="Y3" activePane="bottomRight" state="frozen"/>
      <selection pane="topRight" activeCell="D1" sqref="D1"/>
      <selection pane="bottomLeft" activeCell="A3" sqref="A3"/>
      <selection pane="bottomRight" activeCell="AJ7" sqref="AJ7"/>
    </sheetView>
  </sheetViews>
  <sheetFormatPr defaultColWidth="8.6640625" defaultRowHeight="13.8" x14ac:dyDescent="0.25"/>
  <cols>
    <col min="1" max="1" width="36.5546875" style="43" customWidth="1"/>
    <col min="2" max="2" width="12.44140625" style="5" customWidth="1"/>
    <col min="3" max="37" width="12.77734375" style="5" customWidth="1"/>
    <col min="38" max="16384" width="8.6640625" style="5"/>
  </cols>
  <sheetData>
    <row r="1" spans="1:38" ht="24.6" customHeight="1" x14ac:dyDescent="0.25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  <c r="S1" s="3" t="s">
        <v>18</v>
      </c>
      <c r="T1" s="3" t="s">
        <v>19</v>
      </c>
      <c r="U1" s="3" t="s">
        <v>20</v>
      </c>
      <c r="V1" s="3" t="s">
        <v>21</v>
      </c>
      <c r="W1" s="3" t="s">
        <v>22</v>
      </c>
      <c r="X1" s="3" t="s">
        <v>23</v>
      </c>
      <c r="Y1" s="3" t="s">
        <v>24</v>
      </c>
      <c r="Z1" s="3" t="s">
        <v>25</v>
      </c>
      <c r="AA1" s="3" t="s">
        <v>26</v>
      </c>
      <c r="AB1" s="3" t="s">
        <v>27</v>
      </c>
      <c r="AC1" s="3" t="s">
        <v>28</v>
      </c>
      <c r="AD1" s="3" t="s">
        <v>29</v>
      </c>
      <c r="AE1" s="3" t="s">
        <v>30</v>
      </c>
      <c r="AF1" s="3" t="s">
        <v>31</v>
      </c>
      <c r="AG1" s="3" t="s">
        <v>32</v>
      </c>
      <c r="AH1" s="3" t="s">
        <v>33</v>
      </c>
      <c r="AI1" s="3" t="s">
        <v>34</v>
      </c>
      <c r="AJ1" s="3" t="s">
        <v>35</v>
      </c>
      <c r="AK1" s="3" t="s">
        <v>36</v>
      </c>
      <c r="AL1" s="4" t="s">
        <v>37</v>
      </c>
    </row>
    <row r="2" spans="1:38" s="7" customFormat="1" ht="41.7" customHeight="1" x14ac:dyDescent="0.25">
      <c r="A2" s="3" t="s">
        <v>38</v>
      </c>
      <c r="B2" s="2"/>
      <c r="C2" s="3" t="s">
        <v>39</v>
      </c>
      <c r="D2" s="3" t="s">
        <v>40</v>
      </c>
      <c r="E2" s="3" t="s">
        <v>41</v>
      </c>
      <c r="F2" s="3" t="s">
        <v>42</v>
      </c>
      <c r="G2" s="3" t="s">
        <v>43</v>
      </c>
      <c r="H2" s="3" t="s">
        <v>44</v>
      </c>
      <c r="I2" s="3" t="s">
        <v>45</v>
      </c>
      <c r="J2" s="3" t="s">
        <v>46</v>
      </c>
      <c r="K2" s="3" t="s">
        <v>47</v>
      </c>
      <c r="L2" s="3" t="s">
        <v>48</v>
      </c>
      <c r="M2" s="3" t="s">
        <v>49</v>
      </c>
      <c r="N2" s="3" t="s">
        <v>50</v>
      </c>
      <c r="O2" s="3" t="s">
        <v>51</v>
      </c>
      <c r="P2" s="3" t="s">
        <v>52</v>
      </c>
      <c r="Q2" s="3" t="s">
        <v>53</v>
      </c>
      <c r="R2" s="3" t="s">
        <v>54</v>
      </c>
      <c r="S2" s="3" t="s">
        <v>55</v>
      </c>
      <c r="T2" s="3" t="s">
        <v>56</v>
      </c>
      <c r="U2" s="3" t="s">
        <v>57</v>
      </c>
      <c r="V2" s="3" t="s">
        <v>58</v>
      </c>
      <c r="W2" s="3" t="s">
        <v>59</v>
      </c>
      <c r="X2" s="3" t="s">
        <v>60</v>
      </c>
      <c r="Y2" s="3" t="s">
        <v>61</v>
      </c>
      <c r="Z2" s="3" t="s">
        <v>62</v>
      </c>
      <c r="AA2" s="3" t="s">
        <v>63</v>
      </c>
      <c r="AB2" s="3" t="s">
        <v>64</v>
      </c>
      <c r="AC2" s="3" t="s">
        <v>65</v>
      </c>
      <c r="AD2" s="3" t="s">
        <v>66</v>
      </c>
      <c r="AE2" s="3" t="s">
        <v>67</v>
      </c>
      <c r="AF2" s="3" t="s">
        <v>68</v>
      </c>
      <c r="AG2" s="3" t="s">
        <v>69</v>
      </c>
      <c r="AH2" s="3" t="s">
        <v>70</v>
      </c>
      <c r="AI2" s="3" t="s">
        <v>71</v>
      </c>
      <c r="AJ2" s="3" t="s">
        <v>72</v>
      </c>
      <c r="AK2" s="3" t="s">
        <v>73</v>
      </c>
      <c r="AL2" s="6"/>
    </row>
    <row r="3" spans="1:38" s="7" customFormat="1" ht="26.7" customHeight="1" x14ac:dyDescent="0.25">
      <c r="A3" s="8" t="s">
        <v>74</v>
      </c>
      <c r="B3" s="9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1"/>
    </row>
    <row r="4" spans="1:38" ht="26.7" customHeight="1" x14ac:dyDescent="0.25">
      <c r="A4" s="12" t="s">
        <v>75</v>
      </c>
      <c r="B4" s="13" t="s">
        <v>76</v>
      </c>
      <c r="C4" s="14">
        <v>5</v>
      </c>
      <c r="D4" s="14">
        <v>5</v>
      </c>
      <c r="E4" s="14">
        <v>5</v>
      </c>
      <c r="F4" s="14">
        <v>5</v>
      </c>
      <c r="G4" s="14">
        <v>5</v>
      </c>
      <c r="H4" s="14">
        <v>5</v>
      </c>
      <c r="I4" s="14">
        <v>5</v>
      </c>
      <c r="J4" s="14">
        <v>5</v>
      </c>
      <c r="K4" s="14">
        <v>5</v>
      </c>
      <c r="L4" s="14">
        <v>5</v>
      </c>
      <c r="M4" s="14">
        <v>5</v>
      </c>
      <c r="N4" s="14">
        <v>5</v>
      </c>
      <c r="O4" s="14">
        <v>5</v>
      </c>
      <c r="P4" s="14">
        <v>5</v>
      </c>
      <c r="Q4" s="14">
        <v>5</v>
      </c>
      <c r="R4" s="14">
        <v>5</v>
      </c>
      <c r="S4" s="14">
        <v>5</v>
      </c>
      <c r="T4" s="14">
        <v>5</v>
      </c>
      <c r="U4" s="14">
        <v>5</v>
      </c>
      <c r="V4" s="14">
        <v>5</v>
      </c>
      <c r="W4" s="14">
        <v>5</v>
      </c>
      <c r="X4" s="14">
        <v>5</v>
      </c>
      <c r="Y4" s="14">
        <v>5</v>
      </c>
      <c r="Z4" s="14">
        <v>5</v>
      </c>
      <c r="AA4" s="14">
        <v>5</v>
      </c>
      <c r="AB4" s="14">
        <v>5</v>
      </c>
      <c r="AC4" s="14">
        <v>5</v>
      </c>
      <c r="AD4" s="14">
        <v>5</v>
      </c>
      <c r="AE4" s="14">
        <v>5</v>
      </c>
      <c r="AF4" s="14">
        <v>5</v>
      </c>
      <c r="AG4" s="14">
        <v>5</v>
      </c>
      <c r="AH4" s="14">
        <v>5</v>
      </c>
      <c r="AI4" s="14">
        <v>5</v>
      </c>
      <c r="AJ4" s="14">
        <v>5</v>
      </c>
      <c r="AK4" s="14">
        <v>5</v>
      </c>
      <c r="AL4" s="15">
        <f>COUNTIF(C4:AK4,"&lt;5")</f>
        <v>0</v>
      </c>
    </row>
    <row r="5" spans="1:38" ht="26.7" customHeight="1" x14ac:dyDescent="0.25">
      <c r="A5" s="12" t="s">
        <v>77</v>
      </c>
      <c r="B5" s="16" t="s">
        <v>78</v>
      </c>
      <c r="C5" s="14">
        <v>5</v>
      </c>
      <c r="D5" s="14">
        <v>5</v>
      </c>
      <c r="E5" s="14">
        <v>5</v>
      </c>
      <c r="F5" s="14">
        <v>5</v>
      </c>
      <c r="G5" s="14">
        <v>5</v>
      </c>
      <c r="H5" s="14">
        <v>5</v>
      </c>
      <c r="I5" s="14">
        <v>5</v>
      </c>
      <c r="J5" s="14">
        <v>5</v>
      </c>
      <c r="K5" s="14">
        <v>5</v>
      </c>
      <c r="L5" s="14">
        <v>5</v>
      </c>
      <c r="M5" s="14">
        <v>5</v>
      </c>
      <c r="N5" s="14">
        <v>5</v>
      </c>
      <c r="O5" s="14">
        <v>5</v>
      </c>
      <c r="P5" s="14">
        <v>5</v>
      </c>
      <c r="Q5" s="14">
        <v>5</v>
      </c>
      <c r="R5" s="14">
        <v>5</v>
      </c>
      <c r="S5" s="14">
        <v>5</v>
      </c>
      <c r="T5" s="14">
        <v>5</v>
      </c>
      <c r="U5" s="14">
        <v>5</v>
      </c>
      <c r="V5" s="14">
        <v>5</v>
      </c>
      <c r="W5" s="14">
        <v>5</v>
      </c>
      <c r="X5" s="14">
        <v>5</v>
      </c>
      <c r="Y5" s="14">
        <v>5</v>
      </c>
      <c r="Z5" s="14">
        <v>5</v>
      </c>
      <c r="AA5" s="14">
        <v>5</v>
      </c>
      <c r="AB5" s="14">
        <v>5</v>
      </c>
      <c r="AC5" s="14">
        <v>5</v>
      </c>
      <c r="AD5" s="14">
        <v>5</v>
      </c>
      <c r="AE5" s="14">
        <v>5</v>
      </c>
      <c r="AF5" s="14">
        <v>5</v>
      </c>
      <c r="AG5" s="14">
        <v>5</v>
      </c>
      <c r="AH5" s="14">
        <v>5</v>
      </c>
      <c r="AI5" s="14">
        <v>5</v>
      </c>
      <c r="AJ5" s="14">
        <v>5</v>
      </c>
      <c r="AK5" s="14">
        <v>5</v>
      </c>
      <c r="AL5" s="15">
        <f t="shared" ref="AL5:AL8" si="0">COUNTIF(C5:AK5,"&lt;5")</f>
        <v>0</v>
      </c>
    </row>
    <row r="6" spans="1:38" ht="110.4" x14ac:dyDescent="0.25">
      <c r="A6" s="12" t="s">
        <v>79</v>
      </c>
      <c r="B6" s="17"/>
      <c r="C6" s="14">
        <v>5</v>
      </c>
      <c r="D6" s="14">
        <v>5</v>
      </c>
      <c r="E6" s="14">
        <v>5</v>
      </c>
      <c r="F6" s="14">
        <v>5</v>
      </c>
      <c r="G6" s="14">
        <v>5</v>
      </c>
      <c r="H6" s="14">
        <v>5</v>
      </c>
      <c r="I6" s="14">
        <v>5</v>
      </c>
      <c r="J6" s="14">
        <v>5</v>
      </c>
      <c r="K6" s="14">
        <v>5</v>
      </c>
      <c r="L6" s="14">
        <v>5</v>
      </c>
      <c r="M6" s="14">
        <v>0</v>
      </c>
      <c r="N6" s="14">
        <v>5</v>
      </c>
      <c r="O6" s="14">
        <v>5</v>
      </c>
      <c r="P6" s="14">
        <v>5</v>
      </c>
      <c r="Q6" s="14">
        <v>5</v>
      </c>
      <c r="R6" s="14">
        <v>5</v>
      </c>
      <c r="S6" s="14">
        <v>5</v>
      </c>
      <c r="T6" s="14">
        <v>5</v>
      </c>
      <c r="U6" s="14">
        <v>5</v>
      </c>
      <c r="V6" s="14">
        <v>5</v>
      </c>
      <c r="W6" s="14">
        <v>5</v>
      </c>
      <c r="X6" s="14">
        <v>5</v>
      </c>
      <c r="Y6" s="14">
        <v>5</v>
      </c>
      <c r="Z6" s="14">
        <v>5</v>
      </c>
      <c r="AA6" s="14">
        <v>5</v>
      </c>
      <c r="AB6" s="14">
        <v>5</v>
      </c>
      <c r="AC6" s="14">
        <v>5</v>
      </c>
      <c r="AD6" s="14">
        <v>5</v>
      </c>
      <c r="AE6" s="14">
        <v>5</v>
      </c>
      <c r="AF6" s="14">
        <v>5</v>
      </c>
      <c r="AG6" s="14">
        <v>5</v>
      </c>
      <c r="AH6" s="14">
        <v>5</v>
      </c>
      <c r="AI6" s="14">
        <v>5</v>
      </c>
      <c r="AJ6" s="14">
        <v>5</v>
      </c>
      <c r="AK6" s="14">
        <v>5</v>
      </c>
      <c r="AL6" s="15">
        <f t="shared" si="0"/>
        <v>1</v>
      </c>
    </row>
    <row r="7" spans="1:38" ht="27.6" x14ac:dyDescent="0.25">
      <c r="A7" s="12" t="s">
        <v>80</v>
      </c>
      <c r="B7" s="18"/>
      <c r="C7" s="14">
        <v>5</v>
      </c>
      <c r="D7" s="14">
        <v>5</v>
      </c>
      <c r="E7" s="14">
        <v>5</v>
      </c>
      <c r="F7" s="14">
        <v>5</v>
      </c>
      <c r="G7" s="14">
        <v>5</v>
      </c>
      <c r="H7" s="14">
        <v>5</v>
      </c>
      <c r="I7" s="14">
        <v>5</v>
      </c>
      <c r="J7" s="14">
        <v>5</v>
      </c>
      <c r="K7" s="14">
        <v>5</v>
      </c>
      <c r="L7" s="14">
        <v>5</v>
      </c>
      <c r="M7" s="14">
        <v>5</v>
      </c>
      <c r="N7" s="14">
        <v>5</v>
      </c>
      <c r="O7" s="14">
        <v>5</v>
      </c>
      <c r="P7" s="14">
        <v>5</v>
      </c>
      <c r="Q7" s="14">
        <v>5</v>
      </c>
      <c r="R7" s="14">
        <v>5</v>
      </c>
      <c r="S7" s="14">
        <v>5</v>
      </c>
      <c r="T7" s="14">
        <v>5</v>
      </c>
      <c r="U7" s="14">
        <v>5</v>
      </c>
      <c r="V7" s="14">
        <v>5</v>
      </c>
      <c r="W7" s="14">
        <v>5</v>
      </c>
      <c r="X7" s="14">
        <v>5</v>
      </c>
      <c r="Y7" s="14">
        <v>5</v>
      </c>
      <c r="Z7" s="14">
        <v>5</v>
      </c>
      <c r="AA7" s="14">
        <v>5</v>
      </c>
      <c r="AB7" s="14">
        <v>5</v>
      </c>
      <c r="AC7" s="14">
        <v>5</v>
      </c>
      <c r="AD7" s="14">
        <v>5</v>
      </c>
      <c r="AE7" s="14">
        <v>5</v>
      </c>
      <c r="AF7" s="14">
        <v>5</v>
      </c>
      <c r="AG7" s="14">
        <v>5</v>
      </c>
      <c r="AH7" s="14">
        <v>5</v>
      </c>
      <c r="AI7" s="14">
        <v>5</v>
      </c>
      <c r="AJ7" s="14">
        <v>5</v>
      </c>
      <c r="AK7" s="14">
        <v>5</v>
      </c>
      <c r="AL7" s="15">
        <f t="shared" si="0"/>
        <v>0</v>
      </c>
    </row>
    <row r="8" spans="1:38" ht="27.6" x14ac:dyDescent="0.25">
      <c r="A8" s="12" t="s">
        <v>81</v>
      </c>
      <c r="B8" s="19" t="s">
        <v>82</v>
      </c>
      <c r="C8" s="14">
        <v>5</v>
      </c>
      <c r="D8" s="14">
        <v>5</v>
      </c>
      <c r="E8" s="14">
        <v>0</v>
      </c>
      <c r="F8" s="14">
        <v>5</v>
      </c>
      <c r="G8" s="14">
        <v>5</v>
      </c>
      <c r="H8" s="14">
        <v>5</v>
      </c>
      <c r="I8" s="14">
        <v>5</v>
      </c>
      <c r="J8" s="14">
        <v>5</v>
      </c>
      <c r="K8" s="14">
        <v>5</v>
      </c>
      <c r="L8" s="14">
        <v>5</v>
      </c>
      <c r="M8" s="14">
        <v>0</v>
      </c>
      <c r="N8" s="14">
        <v>5</v>
      </c>
      <c r="O8" s="14">
        <v>5</v>
      </c>
      <c r="P8" s="14">
        <v>5</v>
      </c>
      <c r="Q8" s="14">
        <v>5</v>
      </c>
      <c r="R8" s="14">
        <v>5</v>
      </c>
      <c r="S8" s="14">
        <v>5</v>
      </c>
      <c r="T8" s="14">
        <v>5</v>
      </c>
      <c r="U8" s="14">
        <v>5</v>
      </c>
      <c r="V8" s="14">
        <v>5</v>
      </c>
      <c r="W8" s="14">
        <v>5</v>
      </c>
      <c r="X8" s="14">
        <v>5</v>
      </c>
      <c r="Y8" s="14">
        <v>5</v>
      </c>
      <c r="Z8" s="14">
        <v>5</v>
      </c>
      <c r="AA8" s="14">
        <v>5</v>
      </c>
      <c r="AB8" s="14">
        <v>5</v>
      </c>
      <c r="AC8" s="14">
        <v>5</v>
      </c>
      <c r="AD8" s="14">
        <v>5</v>
      </c>
      <c r="AE8" s="14">
        <v>0</v>
      </c>
      <c r="AF8" s="14">
        <v>5</v>
      </c>
      <c r="AG8" s="14">
        <v>5</v>
      </c>
      <c r="AH8" s="14">
        <v>5</v>
      </c>
      <c r="AI8" s="14">
        <v>5</v>
      </c>
      <c r="AJ8" s="14">
        <v>5</v>
      </c>
      <c r="AK8" s="14">
        <v>5</v>
      </c>
      <c r="AL8" s="15">
        <f t="shared" si="0"/>
        <v>3</v>
      </c>
    </row>
    <row r="9" spans="1:38" s="7" customFormat="1" x14ac:dyDescent="0.25">
      <c r="A9" s="20" t="s">
        <v>83</v>
      </c>
      <c r="B9" s="21"/>
      <c r="C9" s="22">
        <f>IF(C8="","",SUM(C4:C8))</f>
        <v>25</v>
      </c>
      <c r="D9" s="22">
        <f t="shared" ref="D9:AK9" si="1">IF(D8="","",SUM(D4:D8))</f>
        <v>25</v>
      </c>
      <c r="E9" s="22">
        <f t="shared" si="1"/>
        <v>20</v>
      </c>
      <c r="F9" s="22">
        <f t="shared" si="1"/>
        <v>25</v>
      </c>
      <c r="G9" s="22">
        <f t="shared" si="1"/>
        <v>25</v>
      </c>
      <c r="H9" s="22">
        <f t="shared" si="1"/>
        <v>25</v>
      </c>
      <c r="I9" s="22">
        <f t="shared" si="1"/>
        <v>25</v>
      </c>
      <c r="J9" s="22">
        <f t="shared" si="1"/>
        <v>25</v>
      </c>
      <c r="K9" s="22">
        <f t="shared" si="1"/>
        <v>25</v>
      </c>
      <c r="L9" s="22">
        <f t="shared" si="1"/>
        <v>25</v>
      </c>
      <c r="M9" s="22">
        <f t="shared" si="1"/>
        <v>15</v>
      </c>
      <c r="N9" s="22">
        <f t="shared" si="1"/>
        <v>25</v>
      </c>
      <c r="O9" s="22">
        <f t="shared" si="1"/>
        <v>25</v>
      </c>
      <c r="P9" s="22">
        <f t="shared" si="1"/>
        <v>25</v>
      </c>
      <c r="Q9" s="22">
        <f t="shared" si="1"/>
        <v>25</v>
      </c>
      <c r="R9" s="22">
        <f t="shared" si="1"/>
        <v>25</v>
      </c>
      <c r="S9" s="22">
        <f t="shared" si="1"/>
        <v>25</v>
      </c>
      <c r="T9" s="22">
        <f t="shared" si="1"/>
        <v>25</v>
      </c>
      <c r="U9" s="22">
        <f t="shared" si="1"/>
        <v>25</v>
      </c>
      <c r="V9" s="22">
        <f t="shared" si="1"/>
        <v>25</v>
      </c>
      <c r="W9" s="22">
        <f t="shared" si="1"/>
        <v>25</v>
      </c>
      <c r="X9" s="22">
        <f t="shared" si="1"/>
        <v>25</v>
      </c>
      <c r="Y9" s="22">
        <f t="shared" si="1"/>
        <v>25</v>
      </c>
      <c r="Z9" s="22">
        <f t="shared" si="1"/>
        <v>25</v>
      </c>
      <c r="AA9" s="22">
        <f t="shared" si="1"/>
        <v>25</v>
      </c>
      <c r="AB9" s="22">
        <f t="shared" si="1"/>
        <v>25</v>
      </c>
      <c r="AC9" s="22">
        <f t="shared" si="1"/>
        <v>25</v>
      </c>
      <c r="AD9" s="22">
        <f t="shared" si="1"/>
        <v>25</v>
      </c>
      <c r="AE9" s="22">
        <f t="shared" si="1"/>
        <v>20</v>
      </c>
      <c r="AF9" s="22">
        <f t="shared" si="1"/>
        <v>25</v>
      </c>
      <c r="AG9" s="22">
        <f t="shared" si="1"/>
        <v>25</v>
      </c>
      <c r="AH9" s="22">
        <f t="shared" si="1"/>
        <v>25</v>
      </c>
      <c r="AI9" s="22">
        <f t="shared" si="1"/>
        <v>25</v>
      </c>
      <c r="AJ9" s="22">
        <f t="shared" si="1"/>
        <v>25</v>
      </c>
      <c r="AK9" s="22">
        <f t="shared" si="1"/>
        <v>25</v>
      </c>
      <c r="AL9" s="15">
        <f>COUNTIF(C9:AK9,"&lt;25")</f>
        <v>3</v>
      </c>
    </row>
    <row r="10" spans="1:38" x14ac:dyDescent="0.25">
      <c r="A10" s="23" t="s">
        <v>84</v>
      </c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5"/>
    </row>
    <row r="11" spans="1:38" ht="25.5" customHeight="1" x14ac:dyDescent="0.25">
      <c r="A11" s="12" t="s">
        <v>85</v>
      </c>
      <c r="B11" s="16" t="s">
        <v>76</v>
      </c>
      <c r="C11" s="14" t="s">
        <v>86</v>
      </c>
      <c r="D11" s="14" t="s">
        <v>86</v>
      </c>
      <c r="E11" s="14" t="s">
        <v>86</v>
      </c>
      <c r="F11" s="14" t="s">
        <v>86</v>
      </c>
      <c r="G11" s="14" t="s">
        <v>86</v>
      </c>
      <c r="H11" s="14" t="s">
        <v>86</v>
      </c>
      <c r="I11" s="14" t="s">
        <v>86</v>
      </c>
      <c r="J11" s="14" t="s">
        <v>86</v>
      </c>
      <c r="K11" s="14" t="s">
        <v>86</v>
      </c>
      <c r="L11" s="14" t="s">
        <v>86</v>
      </c>
      <c r="M11" s="14" t="s">
        <v>86</v>
      </c>
      <c r="N11" s="14" t="s">
        <v>86</v>
      </c>
      <c r="O11" s="14" t="s">
        <v>86</v>
      </c>
      <c r="P11" s="14" t="s">
        <v>86</v>
      </c>
      <c r="Q11" s="14" t="s">
        <v>86</v>
      </c>
      <c r="R11" s="14" t="s">
        <v>86</v>
      </c>
      <c r="S11" s="14" t="s">
        <v>86</v>
      </c>
      <c r="T11" s="14" t="s">
        <v>86</v>
      </c>
      <c r="U11" s="14" t="s">
        <v>86</v>
      </c>
      <c r="V11" s="14" t="s">
        <v>86</v>
      </c>
      <c r="W11" s="14" t="s">
        <v>86</v>
      </c>
      <c r="X11" s="14" t="s">
        <v>86</v>
      </c>
      <c r="Y11" s="14" t="s">
        <v>86</v>
      </c>
      <c r="Z11" s="14" t="s">
        <v>86</v>
      </c>
      <c r="AA11" s="14" t="s">
        <v>86</v>
      </c>
      <c r="AB11" s="14" t="s">
        <v>86</v>
      </c>
      <c r="AC11" s="14" t="s">
        <v>86</v>
      </c>
      <c r="AD11" s="14" t="s">
        <v>86</v>
      </c>
      <c r="AE11" s="14" t="s">
        <v>86</v>
      </c>
      <c r="AF11" s="14" t="s">
        <v>86</v>
      </c>
      <c r="AG11" s="14" t="s">
        <v>86</v>
      </c>
      <c r="AH11" s="14" t="s">
        <v>86</v>
      </c>
      <c r="AI11" s="14" t="s">
        <v>86</v>
      </c>
      <c r="AJ11" s="14" t="s">
        <v>86</v>
      </c>
      <c r="AK11" s="14" t="s">
        <v>86</v>
      </c>
      <c r="AL11" s="15">
        <f>COUNTIF(C11:AK11,"N")</f>
        <v>0</v>
      </c>
    </row>
    <row r="12" spans="1:38" ht="25.5" customHeight="1" x14ac:dyDescent="0.25">
      <c r="A12" s="12" t="s">
        <v>87</v>
      </c>
      <c r="B12" s="17"/>
      <c r="C12" s="14" t="s">
        <v>86</v>
      </c>
      <c r="D12" s="14" t="s">
        <v>86</v>
      </c>
      <c r="E12" s="14" t="s">
        <v>86</v>
      </c>
      <c r="F12" s="14" t="s">
        <v>86</v>
      </c>
      <c r="G12" s="14" t="s">
        <v>86</v>
      </c>
      <c r="H12" s="14" t="s">
        <v>86</v>
      </c>
      <c r="I12" s="14" t="s">
        <v>86</v>
      </c>
      <c r="J12" s="14" t="s">
        <v>86</v>
      </c>
      <c r="K12" s="14" t="s">
        <v>86</v>
      </c>
      <c r="L12" s="14" t="s">
        <v>86</v>
      </c>
      <c r="M12" s="14" t="s">
        <v>86</v>
      </c>
      <c r="N12" s="14" t="s">
        <v>86</v>
      </c>
      <c r="O12" s="14" t="s">
        <v>86</v>
      </c>
      <c r="P12" s="14" t="s">
        <v>86</v>
      </c>
      <c r="Q12" s="14" t="s">
        <v>86</v>
      </c>
      <c r="R12" s="14" t="s">
        <v>86</v>
      </c>
      <c r="S12" s="14" t="s">
        <v>86</v>
      </c>
      <c r="T12" s="14" t="s">
        <v>86</v>
      </c>
      <c r="U12" s="14" t="s">
        <v>86</v>
      </c>
      <c r="V12" s="14" t="s">
        <v>86</v>
      </c>
      <c r="W12" s="14" t="s">
        <v>86</v>
      </c>
      <c r="X12" s="14" t="s">
        <v>86</v>
      </c>
      <c r="Y12" s="14" t="s">
        <v>86</v>
      </c>
      <c r="Z12" s="14" t="s">
        <v>86</v>
      </c>
      <c r="AA12" s="14" t="s">
        <v>86</v>
      </c>
      <c r="AB12" s="14" t="s">
        <v>86</v>
      </c>
      <c r="AC12" s="14" t="s">
        <v>86</v>
      </c>
      <c r="AD12" s="14" t="s">
        <v>86</v>
      </c>
      <c r="AE12" s="14" t="s">
        <v>86</v>
      </c>
      <c r="AF12" s="14" t="s">
        <v>86</v>
      </c>
      <c r="AG12" s="14" t="s">
        <v>86</v>
      </c>
      <c r="AH12" s="14" t="s">
        <v>86</v>
      </c>
      <c r="AI12" s="14" t="s">
        <v>86</v>
      </c>
      <c r="AJ12" s="14" t="s">
        <v>86</v>
      </c>
      <c r="AK12" s="14" t="s">
        <v>86</v>
      </c>
      <c r="AL12" s="15">
        <f t="shared" ref="AL12:AL55" si="2">COUNTIF(C12:AK12,"N")</f>
        <v>0</v>
      </c>
    </row>
    <row r="13" spans="1:38" x14ac:dyDescent="0.25">
      <c r="A13" s="12" t="s">
        <v>88</v>
      </c>
      <c r="B13" s="18"/>
      <c r="C13" s="14" t="s">
        <v>86</v>
      </c>
      <c r="D13" s="14" t="s">
        <v>86</v>
      </c>
      <c r="E13" s="14" t="s">
        <v>86</v>
      </c>
      <c r="F13" s="14" t="s">
        <v>86</v>
      </c>
      <c r="G13" s="14" t="s">
        <v>86</v>
      </c>
      <c r="H13" s="14" t="s">
        <v>86</v>
      </c>
      <c r="I13" s="14" t="s">
        <v>86</v>
      </c>
      <c r="J13" s="14" t="s">
        <v>86</v>
      </c>
      <c r="K13" s="14" t="s">
        <v>86</v>
      </c>
      <c r="L13" s="14" t="s">
        <v>86</v>
      </c>
      <c r="M13" s="14" t="s">
        <v>86</v>
      </c>
      <c r="N13" s="14" t="s">
        <v>86</v>
      </c>
      <c r="O13" s="14" t="s">
        <v>86</v>
      </c>
      <c r="P13" s="14" t="s">
        <v>86</v>
      </c>
      <c r="Q13" s="14" t="s">
        <v>86</v>
      </c>
      <c r="R13" s="14" t="s">
        <v>86</v>
      </c>
      <c r="S13" s="14" t="s">
        <v>86</v>
      </c>
      <c r="T13" s="14" t="s">
        <v>86</v>
      </c>
      <c r="U13" s="14" t="s">
        <v>86</v>
      </c>
      <c r="V13" s="14" t="s">
        <v>86</v>
      </c>
      <c r="W13" s="14" t="s">
        <v>86</v>
      </c>
      <c r="X13" s="14" t="s">
        <v>86</v>
      </c>
      <c r="Y13" s="14" t="s">
        <v>86</v>
      </c>
      <c r="Z13" s="14" t="s">
        <v>86</v>
      </c>
      <c r="AA13" s="14" t="s">
        <v>86</v>
      </c>
      <c r="AB13" s="14" t="s">
        <v>86</v>
      </c>
      <c r="AC13" s="14" t="s">
        <v>86</v>
      </c>
      <c r="AD13" s="14" t="s">
        <v>86</v>
      </c>
      <c r="AE13" s="14" t="s">
        <v>86</v>
      </c>
      <c r="AF13" s="14" t="s">
        <v>86</v>
      </c>
      <c r="AG13" s="14" t="s">
        <v>86</v>
      </c>
      <c r="AH13" s="14" t="s">
        <v>86</v>
      </c>
      <c r="AI13" s="14" t="s">
        <v>86</v>
      </c>
      <c r="AJ13" s="14" t="s">
        <v>86</v>
      </c>
      <c r="AK13" s="14" t="s">
        <v>86</v>
      </c>
      <c r="AL13" s="15">
        <f t="shared" si="2"/>
        <v>0</v>
      </c>
    </row>
    <row r="14" spans="1:38" x14ac:dyDescent="0.25">
      <c r="A14" s="12" t="s">
        <v>89</v>
      </c>
      <c r="B14" s="26" t="s">
        <v>78</v>
      </c>
      <c r="C14" s="14" t="s">
        <v>86</v>
      </c>
      <c r="D14" s="14" t="s">
        <v>86</v>
      </c>
      <c r="E14" s="14" t="s">
        <v>86</v>
      </c>
      <c r="F14" s="14" t="s">
        <v>86</v>
      </c>
      <c r="G14" s="14" t="s">
        <v>86</v>
      </c>
      <c r="H14" s="14" t="s">
        <v>86</v>
      </c>
      <c r="I14" s="14" t="s">
        <v>86</v>
      </c>
      <c r="J14" s="14" t="s">
        <v>86</v>
      </c>
      <c r="K14" s="14" t="s">
        <v>86</v>
      </c>
      <c r="L14" s="14" t="s">
        <v>86</v>
      </c>
      <c r="M14" s="14" t="s">
        <v>86</v>
      </c>
      <c r="N14" s="14" t="s">
        <v>86</v>
      </c>
      <c r="O14" s="14" t="s">
        <v>86</v>
      </c>
      <c r="P14" s="14" t="s">
        <v>86</v>
      </c>
      <c r="Q14" s="14" t="s">
        <v>86</v>
      </c>
      <c r="R14" s="14" t="s">
        <v>86</v>
      </c>
      <c r="S14" s="14" t="s">
        <v>86</v>
      </c>
      <c r="T14" s="14" t="s">
        <v>86</v>
      </c>
      <c r="U14" s="14" t="s">
        <v>86</v>
      </c>
      <c r="V14" s="14" t="s">
        <v>86</v>
      </c>
      <c r="W14" s="14" t="s">
        <v>86</v>
      </c>
      <c r="X14" s="14" t="s">
        <v>86</v>
      </c>
      <c r="Y14" s="14" t="s">
        <v>86</v>
      </c>
      <c r="Z14" s="14" t="s">
        <v>86</v>
      </c>
      <c r="AA14" s="14" t="s">
        <v>86</v>
      </c>
      <c r="AB14" s="14" t="s">
        <v>86</v>
      </c>
      <c r="AC14" s="14" t="s">
        <v>86</v>
      </c>
      <c r="AD14" s="14" t="s">
        <v>86</v>
      </c>
      <c r="AE14" s="14" t="s">
        <v>86</v>
      </c>
      <c r="AF14" s="14" t="s">
        <v>86</v>
      </c>
      <c r="AG14" s="14" t="s">
        <v>86</v>
      </c>
      <c r="AH14" s="14" t="s">
        <v>86</v>
      </c>
      <c r="AI14" s="14" t="s">
        <v>86</v>
      </c>
      <c r="AJ14" s="14" t="s">
        <v>86</v>
      </c>
      <c r="AK14" s="14" t="s">
        <v>86</v>
      </c>
      <c r="AL14" s="15">
        <f t="shared" si="2"/>
        <v>0</v>
      </c>
    </row>
    <row r="15" spans="1:38" ht="27.6" x14ac:dyDescent="0.25">
      <c r="A15" s="12" t="s">
        <v>90</v>
      </c>
      <c r="B15" s="27"/>
      <c r="C15" s="14" t="s">
        <v>86</v>
      </c>
      <c r="D15" s="14" t="s">
        <v>86</v>
      </c>
      <c r="E15" s="14" t="s">
        <v>86</v>
      </c>
      <c r="F15" s="14" t="s">
        <v>86</v>
      </c>
      <c r="G15" s="14" t="s">
        <v>86</v>
      </c>
      <c r="H15" s="14" t="s">
        <v>86</v>
      </c>
      <c r="I15" s="14" t="s">
        <v>86</v>
      </c>
      <c r="J15" s="14" t="s">
        <v>86</v>
      </c>
      <c r="K15" s="14" t="s">
        <v>86</v>
      </c>
      <c r="L15" s="14" t="s">
        <v>86</v>
      </c>
      <c r="M15" s="14" t="s">
        <v>86</v>
      </c>
      <c r="N15" s="14" t="s">
        <v>86</v>
      </c>
      <c r="O15" s="14" t="s">
        <v>86</v>
      </c>
      <c r="P15" s="14" t="s">
        <v>86</v>
      </c>
      <c r="Q15" s="14" t="s">
        <v>86</v>
      </c>
      <c r="R15" s="14" t="s">
        <v>86</v>
      </c>
      <c r="S15" s="14" t="s">
        <v>86</v>
      </c>
      <c r="T15" s="14" t="s">
        <v>86</v>
      </c>
      <c r="U15" s="14" t="s">
        <v>86</v>
      </c>
      <c r="V15" s="14" t="s">
        <v>86</v>
      </c>
      <c r="W15" s="14" t="s">
        <v>86</v>
      </c>
      <c r="X15" s="14" t="s">
        <v>86</v>
      </c>
      <c r="Y15" s="14" t="s">
        <v>86</v>
      </c>
      <c r="Z15" s="14" t="s">
        <v>86</v>
      </c>
      <c r="AA15" s="14" t="s">
        <v>86</v>
      </c>
      <c r="AB15" s="14" t="s">
        <v>86</v>
      </c>
      <c r="AC15" s="14" t="s">
        <v>86</v>
      </c>
      <c r="AD15" s="14" t="s">
        <v>86</v>
      </c>
      <c r="AE15" s="14" t="s">
        <v>86</v>
      </c>
      <c r="AF15" s="14" t="s">
        <v>86</v>
      </c>
      <c r="AG15" s="14" t="s">
        <v>86</v>
      </c>
      <c r="AH15" s="14" t="s">
        <v>86</v>
      </c>
      <c r="AI15" s="14" t="s">
        <v>86</v>
      </c>
      <c r="AJ15" s="14" t="s">
        <v>86</v>
      </c>
      <c r="AK15" s="14" t="s">
        <v>86</v>
      </c>
      <c r="AL15" s="15">
        <f t="shared" si="2"/>
        <v>0</v>
      </c>
    </row>
    <row r="16" spans="1:38" x14ac:dyDescent="0.25">
      <c r="A16" s="12" t="s">
        <v>91</v>
      </c>
      <c r="B16" s="27"/>
      <c r="C16" s="14" t="s">
        <v>86</v>
      </c>
      <c r="D16" s="14" t="s">
        <v>86</v>
      </c>
      <c r="E16" s="14" t="s">
        <v>86</v>
      </c>
      <c r="F16" s="14" t="s">
        <v>86</v>
      </c>
      <c r="G16" s="14" t="s">
        <v>86</v>
      </c>
      <c r="H16" s="14" t="s">
        <v>86</v>
      </c>
      <c r="I16" s="14" t="s">
        <v>86</v>
      </c>
      <c r="J16" s="14" t="s">
        <v>86</v>
      </c>
      <c r="K16" s="14" t="s">
        <v>86</v>
      </c>
      <c r="L16" s="14" t="s">
        <v>86</v>
      </c>
      <c r="M16" s="14" t="s">
        <v>86</v>
      </c>
      <c r="N16" s="14" t="s">
        <v>86</v>
      </c>
      <c r="O16" s="14" t="s">
        <v>86</v>
      </c>
      <c r="P16" s="14" t="s">
        <v>86</v>
      </c>
      <c r="Q16" s="14" t="s">
        <v>86</v>
      </c>
      <c r="R16" s="14" t="s">
        <v>86</v>
      </c>
      <c r="S16" s="14" t="s">
        <v>86</v>
      </c>
      <c r="T16" s="14" t="s">
        <v>86</v>
      </c>
      <c r="U16" s="14" t="s">
        <v>86</v>
      </c>
      <c r="V16" s="14" t="s">
        <v>86</v>
      </c>
      <c r="W16" s="14" t="s">
        <v>86</v>
      </c>
      <c r="X16" s="14" t="s">
        <v>86</v>
      </c>
      <c r="Y16" s="14" t="s">
        <v>86</v>
      </c>
      <c r="Z16" s="14" t="s">
        <v>86</v>
      </c>
      <c r="AA16" s="14" t="s">
        <v>86</v>
      </c>
      <c r="AB16" s="14" t="s">
        <v>86</v>
      </c>
      <c r="AC16" s="14" t="s">
        <v>86</v>
      </c>
      <c r="AD16" s="14" t="s">
        <v>86</v>
      </c>
      <c r="AE16" s="14" t="s">
        <v>86</v>
      </c>
      <c r="AF16" s="14" t="s">
        <v>86</v>
      </c>
      <c r="AG16" s="14" t="s">
        <v>86</v>
      </c>
      <c r="AH16" s="14" t="s">
        <v>86</v>
      </c>
      <c r="AI16" s="14" t="s">
        <v>86</v>
      </c>
      <c r="AJ16" s="14" t="s">
        <v>86</v>
      </c>
      <c r="AK16" s="14" t="s">
        <v>86</v>
      </c>
      <c r="AL16" s="15">
        <f t="shared" si="2"/>
        <v>0</v>
      </c>
    </row>
    <row r="17" spans="1:38" ht="27.6" x14ac:dyDescent="0.25">
      <c r="A17" s="12" t="s">
        <v>92</v>
      </c>
      <c r="B17" s="27"/>
      <c r="C17" s="14" t="s">
        <v>86</v>
      </c>
      <c r="D17" s="14" t="s">
        <v>86</v>
      </c>
      <c r="E17" s="14" t="s">
        <v>86</v>
      </c>
      <c r="F17" s="14" t="s">
        <v>86</v>
      </c>
      <c r="G17" s="14" t="s">
        <v>86</v>
      </c>
      <c r="H17" s="14" t="s">
        <v>86</v>
      </c>
      <c r="I17" s="14" t="s">
        <v>86</v>
      </c>
      <c r="J17" s="14" t="s">
        <v>86</v>
      </c>
      <c r="K17" s="14" t="s">
        <v>86</v>
      </c>
      <c r="L17" s="14" t="s">
        <v>86</v>
      </c>
      <c r="M17" s="14" t="s">
        <v>86</v>
      </c>
      <c r="N17" s="14" t="s">
        <v>86</v>
      </c>
      <c r="O17" s="14" t="s">
        <v>86</v>
      </c>
      <c r="P17" s="14" t="s">
        <v>86</v>
      </c>
      <c r="Q17" s="14" t="s">
        <v>86</v>
      </c>
      <c r="R17" s="14" t="s">
        <v>86</v>
      </c>
      <c r="S17" s="14" t="s">
        <v>86</v>
      </c>
      <c r="T17" s="14" t="s">
        <v>86</v>
      </c>
      <c r="U17" s="14" t="s">
        <v>86</v>
      </c>
      <c r="V17" s="14" t="s">
        <v>86</v>
      </c>
      <c r="W17" s="14" t="s">
        <v>86</v>
      </c>
      <c r="X17" s="14" t="s">
        <v>86</v>
      </c>
      <c r="Y17" s="14" t="s">
        <v>86</v>
      </c>
      <c r="Z17" s="14" t="s">
        <v>86</v>
      </c>
      <c r="AA17" s="14" t="s">
        <v>86</v>
      </c>
      <c r="AB17" s="14" t="s">
        <v>86</v>
      </c>
      <c r="AC17" s="14" t="s">
        <v>86</v>
      </c>
      <c r="AD17" s="14" t="s">
        <v>86</v>
      </c>
      <c r="AE17" s="14" t="s">
        <v>86</v>
      </c>
      <c r="AF17" s="14" t="s">
        <v>86</v>
      </c>
      <c r="AG17" s="14" t="s">
        <v>86</v>
      </c>
      <c r="AH17" s="14" t="s">
        <v>86</v>
      </c>
      <c r="AI17" s="14" t="s">
        <v>86</v>
      </c>
      <c r="AJ17" s="14" t="s">
        <v>86</v>
      </c>
      <c r="AK17" s="14" t="s">
        <v>86</v>
      </c>
      <c r="AL17" s="15">
        <f t="shared" si="2"/>
        <v>0</v>
      </c>
    </row>
    <row r="18" spans="1:38" ht="27.6" x14ac:dyDescent="0.25">
      <c r="A18" s="12" t="s">
        <v>93</v>
      </c>
      <c r="B18" s="27"/>
      <c r="C18" s="14" t="s">
        <v>86</v>
      </c>
      <c r="D18" s="14" t="s">
        <v>86</v>
      </c>
      <c r="E18" s="14" t="s">
        <v>86</v>
      </c>
      <c r="F18" s="14" t="s">
        <v>86</v>
      </c>
      <c r="G18" s="14" t="s">
        <v>86</v>
      </c>
      <c r="H18" s="14" t="s">
        <v>86</v>
      </c>
      <c r="I18" s="14" t="s">
        <v>86</v>
      </c>
      <c r="J18" s="14" t="s">
        <v>86</v>
      </c>
      <c r="K18" s="14" t="s">
        <v>86</v>
      </c>
      <c r="L18" s="14" t="s">
        <v>86</v>
      </c>
      <c r="M18" s="14" t="s">
        <v>86</v>
      </c>
      <c r="N18" s="14" t="s">
        <v>86</v>
      </c>
      <c r="O18" s="14" t="s">
        <v>86</v>
      </c>
      <c r="P18" s="14" t="s">
        <v>86</v>
      </c>
      <c r="Q18" s="14" t="s">
        <v>86</v>
      </c>
      <c r="R18" s="14" t="s">
        <v>86</v>
      </c>
      <c r="S18" s="14" t="s">
        <v>86</v>
      </c>
      <c r="T18" s="14" t="s">
        <v>86</v>
      </c>
      <c r="U18" s="14" t="s">
        <v>86</v>
      </c>
      <c r="V18" s="14" t="s">
        <v>86</v>
      </c>
      <c r="W18" s="14" t="s">
        <v>86</v>
      </c>
      <c r="X18" s="14" t="s">
        <v>86</v>
      </c>
      <c r="Y18" s="14" t="s">
        <v>86</v>
      </c>
      <c r="Z18" s="14" t="s">
        <v>86</v>
      </c>
      <c r="AA18" s="14" t="s">
        <v>86</v>
      </c>
      <c r="AB18" s="14" t="s">
        <v>86</v>
      </c>
      <c r="AC18" s="14" t="s">
        <v>86</v>
      </c>
      <c r="AD18" s="14" t="s">
        <v>86</v>
      </c>
      <c r="AE18" s="14" t="s">
        <v>86</v>
      </c>
      <c r="AF18" s="14" t="s">
        <v>86</v>
      </c>
      <c r="AG18" s="14" t="s">
        <v>86</v>
      </c>
      <c r="AH18" s="14" t="s">
        <v>86</v>
      </c>
      <c r="AI18" s="14" t="s">
        <v>86</v>
      </c>
      <c r="AJ18" s="14" t="s">
        <v>86</v>
      </c>
      <c r="AK18" s="14" t="s">
        <v>86</v>
      </c>
      <c r="AL18" s="15">
        <f t="shared" si="2"/>
        <v>0</v>
      </c>
    </row>
    <row r="19" spans="1:38" ht="41.4" x14ac:dyDescent="0.25">
      <c r="A19" s="12" t="s">
        <v>94</v>
      </c>
      <c r="B19" s="27"/>
      <c r="C19" s="14" t="s">
        <v>86</v>
      </c>
      <c r="D19" s="14" t="s">
        <v>86</v>
      </c>
      <c r="E19" s="14" t="s">
        <v>86</v>
      </c>
      <c r="F19" s="14" t="s">
        <v>86</v>
      </c>
      <c r="G19" s="14" t="s">
        <v>86</v>
      </c>
      <c r="H19" s="14" t="s">
        <v>86</v>
      </c>
      <c r="I19" s="14" t="s">
        <v>86</v>
      </c>
      <c r="J19" s="14" t="s">
        <v>86</v>
      </c>
      <c r="K19" s="14" t="s">
        <v>86</v>
      </c>
      <c r="L19" s="14" t="s">
        <v>86</v>
      </c>
      <c r="M19" s="14" t="s">
        <v>86</v>
      </c>
      <c r="N19" s="14" t="s">
        <v>86</v>
      </c>
      <c r="O19" s="14" t="s">
        <v>86</v>
      </c>
      <c r="P19" s="14" t="s">
        <v>86</v>
      </c>
      <c r="Q19" s="14" t="s">
        <v>86</v>
      </c>
      <c r="R19" s="14" t="s">
        <v>86</v>
      </c>
      <c r="S19" s="14" t="s">
        <v>86</v>
      </c>
      <c r="T19" s="14" t="s">
        <v>86</v>
      </c>
      <c r="U19" s="14" t="s">
        <v>86</v>
      </c>
      <c r="V19" s="14" t="s">
        <v>86</v>
      </c>
      <c r="W19" s="14" t="s">
        <v>86</v>
      </c>
      <c r="X19" s="14" t="s">
        <v>86</v>
      </c>
      <c r="Y19" s="14" t="s">
        <v>86</v>
      </c>
      <c r="Z19" s="14" t="s">
        <v>86</v>
      </c>
      <c r="AA19" s="14" t="s">
        <v>86</v>
      </c>
      <c r="AB19" s="14" t="s">
        <v>86</v>
      </c>
      <c r="AC19" s="14" t="s">
        <v>86</v>
      </c>
      <c r="AD19" s="14" t="s">
        <v>86</v>
      </c>
      <c r="AE19" s="14" t="s">
        <v>86</v>
      </c>
      <c r="AF19" s="14" t="s">
        <v>86</v>
      </c>
      <c r="AG19" s="14" t="s">
        <v>86</v>
      </c>
      <c r="AH19" s="14" t="s">
        <v>86</v>
      </c>
      <c r="AI19" s="14" t="s">
        <v>86</v>
      </c>
      <c r="AJ19" s="14" t="s">
        <v>86</v>
      </c>
      <c r="AK19" s="14" t="s">
        <v>86</v>
      </c>
      <c r="AL19" s="15">
        <f t="shared" si="2"/>
        <v>0</v>
      </c>
    </row>
    <row r="20" spans="1:38" ht="27.6" x14ac:dyDescent="0.25">
      <c r="A20" s="12" t="s">
        <v>95</v>
      </c>
      <c r="B20" s="27"/>
      <c r="C20" s="14" t="s">
        <v>86</v>
      </c>
      <c r="D20" s="14" t="s">
        <v>86</v>
      </c>
      <c r="E20" s="14" t="s">
        <v>86</v>
      </c>
      <c r="F20" s="14" t="s">
        <v>86</v>
      </c>
      <c r="G20" s="14" t="s">
        <v>86</v>
      </c>
      <c r="H20" s="14" t="s">
        <v>86</v>
      </c>
      <c r="I20" s="14" t="s">
        <v>86</v>
      </c>
      <c r="J20" s="14" t="s">
        <v>86</v>
      </c>
      <c r="K20" s="14" t="s">
        <v>86</v>
      </c>
      <c r="L20" s="14" t="s">
        <v>86</v>
      </c>
      <c r="M20" s="14" t="s">
        <v>86</v>
      </c>
      <c r="N20" s="14" t="s">
        <v>86</v>
      </c>
      <c r="O20" s="14" t="s">
        <v>86</v>
      </c>
      <c r="P20" s="14" t="s">
        <v>86</v>
      </c>
      <c r="Q20" s="14" t="s">
        <v>86</v>
      </c>
      <c r="R20" s="14" t="s">
        <v>86</v>
      </c>
      <c r="S20" s="14" t="s">
        <v>86</v>
      </c>
      <c r="T20" s="14" t="s">
        <v>86</v>
      </c>
      <c r="U20" s="14" t="s">
        <v>86</v>
      </c>
      <c r="V20" s="14" t="s">
        <v>86</v>
      </c>
      <c r="W20" s="14" t="s">
        <v>86</v>
      </c>
      <c r="X20" s="14" t="s">
        <v>86</v>
      </c>
      <c r="Y20" s="14" t="s">
        <v>86</v>
      </c>
      <c r="Z20" s="14" t="s">
        <v>86</v>
      </c>
      <c r="AA20" s="14" t="s">
        <v>86</v>
      </c>
      <c r="AB20" s="14" t="s">
        <v>86</v>
      </c>
      <c r="AC20" s="14" t="s">
        <v>86</v>
      </c>
      <c r="AD20" s="14" t="s">
        <v>86</v>
      </c>
      <c r="AE20" s="14" t="s">
        <v>86</v>
      </c>
      <c r="AF20" s="14" t="s">
        <v>86</v>
      </c>
      <c r="AG20" s="14" t="s">
        <v>86</v>
      </c>
      <c r="AH20" s="14" t="s">
        <v>86</v>
      </c>
      <c r="AI20" s="14" t="s">
        <v>86</v>
      </c>
      <c r="AJ20" s="14" t="s">
        <v>86</v>
      </c>
      <c r="AK20" s="14" t="s">
        <v>86</v>
      </c>
      <c r="AL20" s="15">
        <f t="shared" si="2"/>
        <v>0</v>
      </c>
    </row>
    <row r="21" spans="1:38" ht="27.6" x14ac:dyDescent="0.25">
      <c r="A21" s="12" t="s">
        <v>96</v>
      </c>
      <c r="B21" s="27"/>
      <c r="C21" s="14" t="s">
        <v>86</v>
      </c>
      <c r="D21" s="14" t="s">
        <v>86</v>
      </c>
      <c r="E21" s="14" t="s">
        <v>86</v>
      </c>
      <c r="F21" s="14" t="s">
        <v>86</v>
      </c>
      <c r="G21" s="14" t="s">
        <v>86</v>
      </c>
      <c r="H21" s="14" t="s">
        <v>86</v>
      </c>
      <c r="I21" s="14" t="s">
        <v>86</v>
      </c>
      <c r="J21" s="14" t="s">
        <v>86</v>
      </c>
      <c r="K21" s="14" t="s">
        <v>86</v>
      </c>
      <c r="L21" s="14" t="s">
        <v>86</v>
      </c>
      <c r="M21" s="14" t="s">
        <v>86</v>
      </c>
      <c r="N21" s="14" t="s">
        <v>86</v>
      </c>
      <c r="O21" s="14" t="s">
        <v>86</v>
      </c>
      <c r="P21" s="14" t="s">
        <v>86</v>
      </c>
      <c r="Q21" s="14" t="s">
        <v>86</v>
      </c>
      <c r="R21" s="14" t="s">
        <v>86</v>
      </c>
      <c r="S21" s="14" t="s">
        <v>86</v>
      </c>
      <c r="T21" s="14" t="s">
        <v>86</v>
      </c>
      <c r="U21" s="14" t="s">
        <v>86</v>
      </c>
      <c r="V21" s="14" t="s">
        <v>86</v>
      </c>
      <c r="W21" s="14" t="s">
        <v>86</v>
      </c>
      <c r="X21" s="14" t="s">
        <v>86</v>
      </c>
      <c r="Y21" s="14" t="s">
        <v>86</v>
      </c>
      <c r="Z21" s="14" t="s">
        <v>86</v>
      </c>
      <c r="AA21" s="14" t="s">
        <v>86</v>
      </c>
      <c r="AB21" s="14" t="s">
        <v>86</v>
      </c>
      <c r="AC21" s="14" t="s">
        <v>86</v>
      </c>
      <c r="AD21" s="14" t="s">
        <v>86</v>
      </c>
      <c r="AE21" s="14" t="s">
        <v>86</v>
      </c>
      <c r="AF21" s="14" t="s">
        <v>86</v>
      </c>
      <c r="AG21" s="14" t="s">
        <v>86</v>
      </c>
      <c r="AH21" s="14" t="s">
        <v>86</v>
      </c>
      <c r="AI21" s="14" t="s">
        <v>86</v>
      </c>
      <c r="AJ21" s="14" t="s">
        <v>86</v>
      </c>
      <c r="AK21" s="14" t="s">
        <v>86</v>
      </c>
      <c r="AL21" s="15">
        <f t="shared" si="2"/>
        <v>0</v>
      </c>
    </row>
    <row r="22" spans="1:38" ht="27.6" customHeight="1" x14ac:dyDescent="0.25">
      <c r="A22" s="12" t="s">
        <v>97</v>
      </c>
      <c r="B22" s="28"/>
      <c r="C22" s="14" t="s">
        <v>86</v>
      </c>
      <c r="D22" s="14" t="s">
        <v>86</v>
      </c>
      <c r="E22" s="14" t="s">
        <v>86</v>
      </c>
      <c r="F22" s="14" t="s">
        <v>86</v>
      </c>
      <c r="G22" s="14" t="s">
        <v>86</v>
      </c>
      <c r="H22" s="14" t="s">
        <v>86</v>
      </c>
      <c r="I22" s="14" t="s">
        <v>86</v>
      </c>
      <c r="J22" s="14" t="s">
        <v>86</v>
      </c>
      <c r="K22" s="14" t="s">
        <v>86</v>
      </c>
      <c r="L22" s="14" t="s">
        <v>86</v>
      </c>
      <c r="M22" s="14" t="s">
        <v>86</v>
      </c>
      <c r="N22" s="14" t="s">
        <v>86</v>
      </c>
      <c r="O22" s="14" t="s">
        <v>86</v>
      </c>
      <c r="P22" s="14" t="s">
        <v>86</v>
      </c>
      <c r="Q22" s="14" t="s">
        <v>86</v>
      </c>
      <c r="R22" s="14" t="s">
        <v>86</v>
      </c>
      <c r="S22" s="14" t="s">
        <v>86</v>
      </c>
      <c r="T22" s="14" t="s">
        <v>86</v>
      </c>
      <c r="U22" s="14" t="s">
        <v>86</v>
      </c>
      <c r="V22" s="14" t="s">
        <v>86</v>
      </c>
      <c r="W22" s="14" t="s">
        <v>86</v>
      </c>
      <c r="X22" s="14" t="s">
        <v>86</v>
      </c>
      <c r="Y22" s="14" t="s">
        <v>86</v>
      </c>
      <c r="Z22" s="14" t="s">
        <v>86</v>
      </c>
      <c r="AA22" s="14" t="s">
        <v>86</v>
      </c>
      <c r="AB22" s="14" t="s">
        <v>86</v>
      </c>
      <c r="AC22" s="14" t="s">
        <v>86</v>
      </c>
      <c r="AD22" s="14" t="s">
        <v>86</v>
      </c>
      <c r="AE22" s="14" t="s">
        <v>86</v>
      </c>
      <c r="AF22" s="14" t="s">
        <v>86</v>
      </c>
      <c r="AG22" s="14" t="s">
        <v>86</v>
      </c>
      <c r="AH22" s="14" t="s">
        <v>86</v>
      </c>
      <c r="AI22" s="14" t="s">
        <v>86</v>
      </c>
      <c r="AJ22" s="14" t="s">
        <v>86</v>
      </c>
      <c r="AK22" s="14" t="s">
        <v>86</v>
      </c>
      <c r="AL22" s="15">
        <f t="shared" si="2"/>
        <v>0</v>
      </c>
    </row>
    <row r="23" spans="1:38" ht="27.6" x14ac:dyDescent="0.25">
      <c r="A23" s="12" t="s">
        <v>98</v>
      </c>
      <c r="B23" s="26" t="s">
        <v>76</v>
      </c>
      <c r="C23" s="14" t="s">
        <v>86</v>
      </c>
      <c r="D23" s="14" t="s">
        <v>86</v>
      </c>
      <c r="E23" s="14" t="s">
        <v>86</v>
      </c>
      <c r="F23" s="14" t="s">
        <v>86</v>
      </c>
      <c r="G23" s="14" t="s">
        <v>86</v>
      </c>
      <c r="H23" s="14" t="s">
        <v>86</v>
      </c>
      <c r="I23" s="14" t="s">
        <v>86</v>
      </c>
      <c r="J23" s="14" t="s">
        <v>86</v>
      </c>
      <c r="K23" s="14" t="s">
        <v>86</v>
      </c>
      <c r="L23" s="14" t="s">
        <v>86</v>
      </c>
      <c r="M23" s="14" t="s">
        <v>86</v>
      </c>
      <c r="N23" s="14" t="s">
        <v>86</v>
      </c>
      <c r="O23" s="14" t="s">
        <v>86</v>
      </c>
      <c r="P23" s="14" t="s">
        <v>86</v>
      </c>
      <c r="Q23" s="14" t="s">
        <v>86</v>
      </c>
      <c r="R23" s="14" t="s">
        <v>86</v>
      </c>
      <c r="S23" s="14" t="s">
        <v>86</v>
      </c>
      <c r="T23" s="14" t="s">
        <v>86</v>
      </c>
      <c r="U23" s="14" t="s">
        <v>86</v>
      </c>
      <c r="V23" s="14" t="s">
        <v>86</v>
      </c>
      <c r="W23" s="14" t="s">
        <v>86</v>
      </c>
      <c r="X23" s="14" t="s">
        <v>86</v>
      </c>
      <c r="Y23" s="14" t="s">
        <v>86</v>
      </c>
      <c r="Z23" s="14" t="s">
        <v>86</v>
      </c>
      <c r="AA23" s="14" t="s">
        <v>86</v>
      </c>
      <c r="AB23" s="14" t="s">
        <v>86</v>
      </c>
      <c r="AC23" s="14" t="s">
        <v>86</v>
      </c>
      <c r="AD23" s="14" t="s">
        <v>86</v>
      </c>
      <c r="AE23" s="14" t="s">
        <v>86</v>
      </c>
      <c r="AF23" s="14" t="s">
        <v>86</v>
      </c>
      <c r="AG23" s="14" t="s">
        <v>86</v>
      </c>
      <c r="AH23" s="14" t="s">
        <v>86</v>
      </c>
      <c r="AI23" s="14" t="s">
        <v>86</v>
      </c>
      <c r="AJ23" s="14" t="s">
        <v>86</v>
      </c>
      <c r="AK23" s="14" t="s">
        <v>86</v>
      </c>
      <c r="AL23" s="15">
        <f t="shared" si="2"/>
        <v>0</v>
      </c>
    </row>
    <row r="24" spans="1:38" x14ac:dyDescent="0.25">
      <c r="A24" s="12" t="s">
        <v>99</v>
      </c>
      <c r="B24" s="27"/>
      <c r="C24" s="14" t="s">
        <v>86</v>
      </c>
      <c r="D24" s="14" t="s">
        <v>86</v>
      </c>
      <c r="E24" s="14" t="s">
        <v>86</v>
      </c>
      <c r="F24" s="14" t="s">
        <v>86</v>
      </c>
      <c r="G24" s="14" t="s">
        <v>86</v>
      </c>
      <c r="H24" s="14" t="s">
        <v>86</v>
      </c>
      <c r="I24" s="14" t="s">
        <v>86</v>
      </c>
      <c r="J24" s="14" t="s">
        <v>86</v>
      </c>
      <c r="K24" s="14" t="s">
        <v>86</v>
      </c>
      <c r="L24" s="14" t="s">
        <v>86</v>
      </c>
      <c r="M24" s="14" t="s">
        <v>86</v>
      </c>
      <c r="N24" s="14" t="s">
        <v>86</v>
      </c>
      <c r="O24" s="14" t="s">
        <v>86</v>
      </c>
      <c r="P24" s="14" t="s">
        <v>86</v>
      </c>
      <c r="Q24" s="14" t="s">
        <v>86</v>
      </c>
      <c r="R24" s="14" t="s">
        <v>86</v>
      </c>
      <c r="S24" s="14" t="s">
        <v>86</v>
      </c>
      <c r="T24" s="14" t="s">
        <v>86</v>
      </c>
      <c r="U24" s="14" t="s">
        <v>86</v>
      </c>
      <c r="V24" s="14" t="s">
        <v>86</v>
      </c>
      <c r="W24" s="14" t="s">
        <v>86</v>
      </c>
      <c r="X24" s="14" t="s">
        <v>86</v>
      </c>
      <c r="Y24" s="14" t="s">
        <v>86</v>
      </c>
      <c r="Z24" s="14" t="s">
        <v>86</v>
      </c>
      <c r="AA24" s="14" t="s">
        <v>86</v>
      </c>
      <c r="AB24" s="14" t="s">
        <v>86</v>
      </c>
      <c r="AC24" s="14" t="s">
        <v>86</v>
      </c>
      <c r="AD24" s="14" t="s">
        <v>86</v>
      </c>
      <c r="AE24" s="14" t="s">
        <v>86</v>
      </c>
      <c r="AF24" s="14" t="s">
        <v>86</v>
      </c>
      <c r="AG24" s="14" t="s">
        <v>86</v>
      </c>
      <c r="AH24" s="14" t="s">
        <v>86</v>
      </c>
      <c r="AI24" s="14" t="s">
        <v>86</v>
      </c>
      <c r="AJ24" s="14" t="s">
        <v>86</v>
      </c>
      <c r="AK24" s="14" t="s">
        <v>86</v>
      </c>
      <c r="AL24" s="15">
        <f t="shared" si="2"/>
        <v>0</v>
      </c>
    </row>
    <row r="25" spans="1:38" ht="27.6" x14ac:dyDescent="0.25">
      <c r="A25" s="12" t="s">
        <v>100</v>
      </c>
      <c r="B25" s="27"/>
      <c r="C25" s="14" t="s">
        <v>86</v>
      </c>
      <c r="D25" s="14" t="s">
        <v>86</v>
      </c>
      <c r="E25" s="14" t="s">
        <v>86</v>
      </c>
      <c r="F25" s="14" t="s">
        <v>86</v>
      </c>
      <c r="G25" s="14" t="s">
        <v>86</v>
      </c>
      <c r="H25" s="14" t="s">
        <v>86</v>
      </c>
      <c r="I25" s="14" t="s">
        <v>86</v>
      </c>
      <c r="J25" s="14" t="s">
        <v>86</v>
      </c>
      <c r="K25" s="14" t="s">
        <v>86</v>
      </c>
      <c r="L25" s="14" t="s">
        <v>86</v>
      </c>
      <c r="M25" s="14" t="s">
        <v>86</v>
      </c>
      <c r="N25" s="14" t="s">
        <v>86</v>
      </c>
      <c r="O25" s="14" t="s">
        <v>86</v>
      </c>
      <c r="P25" s="14" t="s">
        <v>86</v>
      </c>
      <c r="Q25" s="14" t="s">
        <v>86</v>
      </c>
      <c r="R25" s="14" t="s">
        <v>86</v>
      </c>
      <c r="S25" s="14" t="s">
        <v>86</v>
      </c>
      <c r="T25" s="14" t="s">
        <v>86</v>
      </c>
      <c r="U25" s="14" t="s">
        <v>86</v>
      </c>
      <c r="V25" s="14" t="s">
        <v>86</v>
      </c>
      <c r="W25" s="14" t="s">
        <v>86</v>
      </c>
      <c r="X25" s="14" t="s">
        <v>86</v>
      </c>
      <c r="Y25" s="14" t="s">
        <v>86</v>
      </c>
      <c r="Z25" s="14" t="s">
        <v>86</v>
      </c>
      <c r="AA25" s="14" t="s">
        <v>86</v>
      </c>
      <c r="AB25" s="14" t="s">
        <v>86</v>
      </c>
      <c r="AC25" s="14" t="s">
        <v>86</v>
      </c>
      <c r="AD25" s="14" t="s">
        <v>86</v>
      </c>
      <c r="AE25" s="14" t="s">
        <v>86</v>
      </c>
      <c r="AF25" s="14" t="s">
        <v>86</v>
      </c>
      <c r="AG25" s="14" t="s">
        <v>86</v>
      </c>
      <c r="AH25" s="14" t="s">
        <v>86</v>
      </c>
      <c r="AI25" s="14" t="s">
        <v>86</v>
      </c>
      <c r="AJ25" s="14" t="s">
        <v>86</v>
      </c>
      <c r="AK25" s="14" t="s">
        <v>86</v>
      </c>
      <c r="AL25" s="15">
        <f t="shared" si="2"/>
        <v>0</v>
      </c>
    </row>
    <row r="26" spans="1:38" x14ac:dyDescent="0.25">
      <c r="A26" s="12" t="s">
        <v>101</v>
      </c>
      <c r="B26" s="27"/>
      <c r="C26" s="14" t="s">
        <v>86</v>
      </c>
      <c r="D26" s="14" t="s">
        <v>86</v>
      </c>
      <c r="E26" s="14" t="s">
        <v>86</v>
      </c>
      <c r="F26" s="14" t="s">
        <v>86</v>
      </c>
      <c r="G26" s="14" t="s">
        <v>86</v>
      </c>
      <c r="H26" s="14" t="s">
        <v>86</v>
      </c>
      <c r="I26" s="14" t="s">
        <v>86</v>
      </c>
      <c r="J26" s="14" t="s">
        <v>86</v>
      </c>
      <c r="K26" s="14" t="s">
        <v>86</v>
      </c>
      <c r="L26" s="14" t="s">
        <v>86</v>
      </c>
      <c r="M26" s="14" t="s">
        <v>86</v>
      </c>
      <c r="N26" s="14" t="s">
        <v>86</v>
      </c>
      <c r="O26" s="14" t="s">
        <v>86</v>
      </c>
      <c r="P26" s="14" t="s">
        <v>86</v>
      </c>
      <c r="Q26" s="14" t="s">
        <v>86</v>
      </c>
      <c r="R26" s="14" t="s">
        <v>86</v>
      </c>
      <c r="S26" s="14" t="s">
        <v>86</v>
      </c>
      <c r="T26" s="14" t="s">
        <v>86</v>
      </c>
      <c r="U26" s="14" t="s">
        <v>86</v>
      </c>
      <c r="V26" s="14" t="s">
        <v>86</v>
      </c>
      <c r="W26" s="14" t="s">
        <v>86</v>
      </c>
      <c r="X26" s="14" t="s">
        <v>86</v>
      </c>
      <c r="Y26" s="14" t="s">
        <v>86</v>
      </c>
      <c r="Z26" s="14" t="s">
        <v>86</v>
      </c>
      <c r="AA26" s="14" t="s">
        <v>86</v>
      </c>
      <c r="AB26" s="14" t="s">
        <v>86</v>
      </c>
      <c r="AC26" s="14" t="s">
        <v>86</v>
      </c>
      <c r="AD26" s="14" t="s">
        <v>86</v>
      </c>
      <c r="AE26" s="14" t="s">
        <v>86</v>
      </c>
      <c r="AF26" s="14" t="s">
        <v>86</v>
      </c>
      <c r="AG26" s="14" t="s">
        <v>86</v>
      </c>
      <c r="AH26" s="14" t="s">
        <v>86</v>
      </c>
      <c r="AI26" s="14" t="s">
        <v>86</v>
      </c>
      <c r="AJ26" s="14" t="s">
        <v>86</v>
      </c>
      <c r="AK26" s="14" t="s">
        <v>86</v>
      </c>
      <c r="AL26" s="15">
        <f t="shared" si="2"/>
        <v>0</v>
      </c>
    </row>
    <row r="27" spans="1:38" x14ac:dyDescent="0.25">
      <c r="A27" s="12" t="s">
        <v>102</v>
      </c>
      <c r="B27" s="27"/>
      <c r="C27" s="14" t="s">
        <v>86</v>
      </c>
      <c r="D27" s="14" t="s">
        <v>86</v>
      </c>
      <c r="E27" s="14" t="s">
        <v>86</v>
      </c>
      <c r="F27" s="14" t="s">
        <v>86</v>
      </c>
      <c r="G27" s="14" t="s">
        <v>86</v>
      </c>
      <c r="H27" s="14" t="s">
        <v>86</v>
      </c>
      <c r="I27" s="14" t="s">
        <v>86</v>
      </c>
      <c r="J27" s="14" t="s">
        <v>86</v>
      </c>
      <c r="K27" s="14" t="s">
        <v>86</v>
      </c>
      <c r="L27" s="14" t="s">
        <v>86</v>
      </c>
      <c r="M27" s="14" t="s">
        <v>86</v>
      </c>
      <c r="N27" s="14" t="s">
        <v>86</v>
      </c>
      <c r="O27" s="14" t="s">
        <v>86</v>
      </c>
      <c r="P27" s="14" t="s">
        <v>86</v>
      </c>
      <c r="Q27" s="14" t="s">
        <v>86</v>
      </c>
      <c r="R27" s="14" t="s">
        <v>86</v>
      </c>
      <c r="S27" s="14" t="s">
        <v>86</v>
      </c>
      <c r="T27" s="14" t="s">
        <v>86</v>
      </c>
      <c r="U27" s="14" t="s">
        <v>86</v>
      </c>
      <c r="V27" s="14" t="s">
        <v>86</v>
      </c>
      <c r="W27" s="14" t="s">
        <v>86</v>
      </c>
      <c r="X27" s="14" t="s">
        <v>86</v>
      </c>
      <c r="Y27" s="14" t="s">
        <v>86</v>
      </c>
      <c r="Z27" s="14" t="s">
        <v>86</v>
      </c>
      <c r="AA27" s="14" t="s">
        <v>86</v>
      </c>
      <c r="AB27" s="14" t="s">
        <v>86</v>
      </c>
      <c r="AC27" s="14" t="s">
        <v>86</v>
      </c>
      <c r="AD27" s="14" t="s">
        <v>86</v>
      </c>
      <c r="AE27" s="14" t="s">
        <v>86</v>
      </c>
      <c r="AF27" s="14" t="s">
        <v>86</v>
      </c>
      <c r="AG27" s="14" t="s">
        <v>86</v>
      </c>
      <c r="AH27" s="14" t="s">
        <v>86</v>
      </c>
      <c r="AI27" s="14" t="s">
        <v>86</v>
      </c>
      <c r="AJ27" s="14" t="s">
        <v>86</v>
      </c>
      <c r="AK27" s="14" t="s">
        <v>86</v>
      </c>
      <c r="AL27" s="15">
        <f t="shared" si="2"/>
        <v>0</v>
      </c>
    </row>
    <row r="28" spans="1:38" x14ac:dyDescent="0.25">
      <c r="A28" s="12" t="s">
        <v>103</v>
      </c>
      <c r="B28" s="27"/>
      <c r="C28" s="14" t="s">
        <v>86</v>
      </c>
      <c r="D28" s="14" t="s">
        <v>86</v>
      </c>
      <c r="E28" s="14" t="s">
        <v>86</v>
      </c>
      <c r="F28" s="14" t="s">
        <v>86</v>
      </c>
      <c r="G28" s="14" t="s">
        <v>86</v>
      </c>
      <c r="H28" s="14" t="s">
        <v>86</v>
      </c>
      <c r="I28" s="14" t="s">
        <v>86</v>
      </c>
      <c r="J28" s="14" t="s">
        <v>86</v>
      </c>
      <c r="K28" s="14" t="s">
        <v>86</v>
      </c>
      <c r="L28" s="14" t="s">
        <v>86</v>
      </c>
      <c r="M28" s="14" t="s">
        <v>86</v>
      </c>
      <c r="N28" s="14" t="s">
        <v>86</v>
      </c>
      <c r="O28" s="14" t="s">
        <v>86</v>
      </c>
      <c r="P28" s="14" t="s">
        <v>86</v>
      </c>
      <c r="Q28" s="14" t="s">
        <v>86</v>
      </c>
      <c r="R28" s="14" t="s">
        <v>86</v>
      </c>
      <c r="S28" s="14" t="s">
        <v>86</v>
      </c>
      <c r="T28" s="14" t="s">
        <v>86</v>
      </c>
      <c r="U28" s="14" t="s">
        <v>86</v>
      </c>
      <c r="V28" s="14" t="s">
        <v>86</v>
      </c>
      <c r="W28" s="14" t="s">
        <v>86</v>
      </c>
      <c r="X28" s="14" t="s">
        <v>86</v>
      </c>
      <c r="Y28" s="14" t="s">
        <v>86</v>
      </c>
      <c r="Z28" s="14" t="s">
        <v>86</v>
      </c>
      <c r="AA28" s="14" t="s">
        <v>86</v>
      </c>
      <c r="AB28" s="14" t="s">
        <v>86</v>
      </c>
      <c r="AC28" s="14" t="s">
        <v>86</v>
      </c>
      <c r="AD28" s="14" t="s">
        <v>86</v>
      </c>
      <c r="AE28" s="14" t="s">
        <v>86</v>
      </c>
      <c r="AF28" s="14" t="s">
        <v>86</v>
      </c>
      <c r="AG28" s="14" t="s">
        <v>86</v>
      </c>
      <c r="AH28" s="14" t="s">
        <v>86</v>
      </c>
      <c r="AI28" s="14" t="s">
        <v>86</v>
      </c>
      <c r="AJ28" s="14" t="s">
        <v>86</v>
      </c>
      <c r="AK28" s="14" t="s">
        <v>86</v>
      </c>
      <c r="AL28" s="15">
        <f t="shared" si="2"/>
        <v>0</v>
      </c>
    </row>
    <row r="29" spans="1:38" ht="27.6" x14ac:dyDescent="0.25">
      <c r="A29" s="12" t="s">
        <v>104</v>
      </c>
      <c r="B29" s="27"/>
      <c r="C29" s="14" t="s">
        <v>86</v>
      </c>
      <c r="D29" s="14" t="s">
        <v>86</v>
      </c>
      <c r="E29" s="14" t="s">
        <v>86</v>
      </c>
      <c r="F29" s="14" t="s">
        <v>86</v>
      </c>
      <c r="G29" s="14" t="s">
        <v>86</v>
      </c>
      <c r="H29" s="14" t="s">
        <v>86</v>
      </c>
      <c r="I29" s="14" t="s">
        <v>86</v>
      </c>
      <c r="J29" s="14" t="s">
        <v>86</v>
      </c>
      <c r="K29" s="14" t="s">
        <v>86</v>
      </c>
      <c r="L29" s="14" t="s">
        <v>86</v>
      </c>
      <c r="M29" s="14" t="s">
        <v>86</v>
      </c>
      <c r="N29" s="14" t="s">
        <v>86</v>
      </c>
      <c r="O29" s="14" t="s">
        <v>86</v>
      </c>
      <c r="P29" s="14" t="s">
        <v>86</v>
      </c>
      <c r="Q29" s="14" t="s">
        <v>86</v>
      </c>
      <c r="R29" s="14" t="s">
        <v>86</v>
      </c>
      <c r="S29" s="14" t="s">
        <v>86</v>
      </c>
      <c r="T29" s="14" t="s">
        <v>86</v>
      </c>
      <c r="U29" s="14" t="s">
        <v>86</v>
      </c>
      <c r="V29" s="14" t="s">
        <v>86</v>
      </c>
      <c r="W29" s="14" t="s">
        <v>86</v>
      </c>
      <c r="X29" s="14" t="s">
        <v>86</v>
      </c>
      <c r="Y29" s="14" t="s">
        <v>86</v>
      </c>
      <c r="Z29" s="14" t="s">
        <v>86</v>
      </c>
      <c r="AA29" s="14" t="s">
        <v>86</v>
      </c>
      <c r="AB29" s="14" t="s">
        <v>86</v>
      </c>
      <c r="AC29" s="14" t="s">
        <v>86</v>
      </c>
      <c r="AD29" s="14" t="s">
        <v>86</v>
      </c>
      <c r="AE29" s="14" t="s">
        <v>86</v>
      </c>
      <c r="AF29" s="14" t="s">
        <v>86</v>
      </c>
      <c r="AG29" s="14" t="s">
        <v>86</v>
      </c>
      <c r="AH29" s="14" t="s">
        <v>86</v>
      </c>
      <c r="AI29" s="14" t="s">
        <v>86</v>
      </c>
      <c r="AJ29" s="14" t="s">
        <v>86</v>
      </c>
      <c r="AK29" s="14" t="s">
        <v>86</v>
      </c>
      <c r="AL29" s="15">
        <f t="shared" si="2"/>
        <v>0</v>
      </c>
    </row>
    <row r="30" spans="1:38" x14ac:dyDescent="0.25">
      <c r="A30" s="12" t="s">
        <v>105</v>
      </c>
      <c r="B30" s="27"/>
      <c r="C30" s="14" t="s">
        <v>86</v>
      </c>
      <c r="D30" s="14" t="s">
        <v>86</v>
      </c>
      <c r="E30" s="14" t="s">
        <v>86</v>
      </c>
      <c r="F30" s="14" t="s">
        <v>86</v>
      </c>
      <c r="G30" s="14" t="s">
        <v>86</v>
      </c>
      <c r="H30" s="14" t="s">
        <v>86</v>
      </c>
      <c r="I30" s="14" t="s">
        <v>86</v>
      </c>
      <c r="J30" s="14" t="s">
        <v>86</v>
      </c>
      <c r="K30" s="14" t="s">
        <v>86</v>
      </c>
      <c r="L30" s="14" t="s">
        <v>86</v>
      </c>
      <c r="M30" s="14" t="s">
        <v>86</v>
      </c>
      <c r="N30" s="14" t="s">
        <v>86</v>
      </c>
      <c r="O30" s="14" t="s">
        <v>86</v>
      </c>
      <c r="P30" s="14" t="s">
        <v>86</v>
      </c>
      <c r="Q30" s="14" t="s">
        <v>86</v>
      </c>
      <c r="R30" s="14" t="s">
        <v>86</v>
      </c>
      <c r="S30" s="14" t="s">
        <v>86</v>
      </c>
      <c r="T30" s="14" t="s">
        <v>86</v>
      </c>
      <c r="U30" s="14" t="s">
        <v>86</v>
      </c>
      <c r="V30" s="14" t="s">
        <v>86</v>
      </c>
      <c r="W30" s="14" t="s">
        <v>86</v>
      </c>
      <c r="X30" s="14" t="s">
        <v>86</v>
      </c>
      <c r="Y30" s="14" t="s">
        <v>86</v>
      </c>
      <c r="Z30" s="14" t="s">
        <v>86</v>
      </c>
      <c r="AA30" s="14" t="s">
        <v>86</v>
      </c>
      <c r="AB30" s="14" t="s">
        <v>86</v>
      </c>
      <c r="AC30" s="14" t="s">
        <v>86</v>
      </c>
      <c r="AD30" s="14" t="s">
        <v>86</v>
      </c>
      <c r="AE30" s="14" t="s">
        <v>86</v>
      </c>
      <c r="AF30" s="14" t="s">
        <v>86</v>
      </c>
      <c r="AG30" s="14" t="s">
        <v>86</v>
      </c>
      <c r="AH30" s="14" t="s">
        <v>86</v>
      </c>
      <c r="AI30" s="14" t="s">
        <v>86</v>
      </c>
      <c r="AJ30" s="14" t="s">
        <v>86</v>
      </c>
      <c r="AK30" s="14" t="s">
        <v>86</v>
      </c>
      <c r="AL30" s="15">
        <f t="shared" si="2"/>
        <v>0</v>
      </c>
    </row>
    <row r="31" spans="1:38" ht="27.6" x14ac:dyDescent="0.25">
      <c r="A31" s="12" t="s">
        <v>106</v>
      </c>
      <c r="B31" s="27"/>
      <c r="C31" s="14" t="s">
        <v>86</v>
      </c>
      <c r="D31" s="14" t="s">
        <v>86</v>
      </c>
      <c r="E31" s="14" t="s">
        <v>86</v>
      </c>
      <c r="F31" s="14" t="s">
        <v>86</v>
      </c>
      <c r="G31" s="14" t="s">
        <v>86</v>
      </c>
      <c r="H31" s="14" t="s">
        <v>86</v>
      </c>
      <c r="I31" s="14" t="s">
        <v>86</v>
      </c>
      <c r="J31" s="14" t="s">
        <v>86</v>
      </c>
      <c r="K31" s="14" t="s">
        <v>86</v>
      </c>
      <c r="L31" s="14" t="s">
        <v>86</v>
      </c>
      <c r="M31" s="14" t="s">
        <v>86</v>
      </c>
      <c r="N31" s="14" t="s">
        <v>86</v>
      </c>
      <c r="O31" s="14" t="s">
        <v>86</v>
      </c>
      <c r="P31" s="14" t="s">
        <v>86</v>
      </c>
      <c r="Q31" s="14" t="s">
        <v>86</v>
      </c>
      <c r="R31" s="14" t="s">
        <v>86</v>
      </c>
      <c r="S31" s="14" t="s">
        <v>86</v>
      </c>
      <c r="T31" s="14" t="s">
        <v>86</v>
      </c>
      <c r="U31" s="14" t="s">
        <v>86</v>
      </c>
      <c r="V31" s="14" t="s">
        <v>86</v>
      </c>
      <c r="W31" s="14" t="s">
        <v>86</v>
      </c>
      <c r="X31" s="14" t="s">
        <v>86</v>
      </c>
      <c r="Y31" s="14" t="s">
        <v>86</v>
      </c>
      <c r="Z31" s="14" t="s">
        <v>86</v>
      </c>
      <c r="AA31" s="14" t="s">
        <v>86</v>
      </c>
      <c r="AB31" s="14" t="s">
        <v>86</v>
      </c>
      <c r="AC31" s="14" t="s">
        <v>86</v>
      </c>
      <c r="AD31" s="14" t="s">
        <v>86</v>
      </c>
      <c r="AE31" s="14" t="s">
        <v>86</v>
      </c>
      <c r="AF31" s="14" t="s">
        <v>86</v>
      </c>
      <c r="AG31" s="14" t="s">
        <v>86</v>
      </c>
      <c r="AH31" s="14" t="s">
        <v>86</v>
      </c>
      <c r="AI31" s="14" t="s">
        <v>86</v>
      </c>
      <c r="AJ31" s="14" t="s">
        <v>86</v>
      </c>
      <c r="AK31" s="14" t="s">
        <v>86</v>
      </c>
      <c r="AL31" s="15">
        <f t="shared" si="2"/>
        <v>0</v>
      </c>
    </row>
    <row r="32" spans="1:38" x14ac:dyDescent="0.25">
      <c r="A32" s="12" t="s">
        <v>107</v>
      </c>
      <c r="B32" s="27"/>
      <c r="C32" s="14" t="s">
        <v>86</v>
      </c>
      <c r="D32" s="14" t="s">
        <v>86</v>
      </c>
      <c r="E32" s="14" t="s">
        <v>86</v>
      </c>
      <c r="F32" s="14" t="s">
        <v>86</v>
      </c>
      <c r="G32" s="14" t="s">
        <v>86</v>
      </c>
      <c r="H32" s="14" t="s">
        <v>86</v>
      </c>
      <c r="I32" s="14" t="s">
        <v>86</v>
      </c>
      <c r="J32" s="14" t="s">
        <v>86</v>
      </c>
      <c r="K32" s="14" t="s">
        <v>86</v>
      </c>
      <c r="L32" s="14" t="s">
        <v>86</v>
      </c>
      <c r="M32" s="14" t="s">
        <v>86</v>
      </c>
      <c r="N32" s="14" t="s">
        <v>86</v>
      </c>
      <c r="O32" s="14" t="s">
        <v>86</v>
      </c>
      <c r="P32" s="14" t="s">
        <v>86</v>
      </c>
      <c r="Q32" s="14" t="s">
        <v>86</v>
      </c>
      <c r="R32" s="14" t="s">
        <v>86</v>
      </c>
      <c r="S32" s="14" t="s">
        <v>86</v>
      </c>
      <c r="T32" s="14" t="s">
        <v>86</v>
      </c>
      <c r="U32" s="14" t="s">
        <v>86</v>
      </c>
      <c r="V32" s="14" t="s">
        <v>86</v>
      </c>
      <c r="W32" s="14" t="s">
        <v>86</v>
      </c>
      <c r="X32" s="14" t="s">
        <v>86</v>
      </c>
      <c r="Y32" s="14" t="s">
        <v>86</v>
      </c>
      <c r="Z32" s="14" t="s">
        <v>86</v>
      </c>
      <c r="AA32" s="14" t="s">
        <v>86</v>
      </c>
      <c r="AB32" s="14" t="s">
        <v>86</v>
      </c>
      <c r="AC32" s="14" t="s">
        <v>86</v>
      </c>
      <c r="AD32" s="14" t="s">
        <v>86</v>
      </c>
      <c r="AE32" s="14" t="s">
        <v>86</v>
      </c>
      <c r="AF32" s="14" t="s">
        <v>86</v>
      </c>
      <c r="AG32" s="14" t="s">
        <v>86</v>
      </c>
      <c r="AH32" s="14" t="s">
        <v>86</v>
      </c>
      <c r="AI32" s="14" t="s">
        <v>86</v>
      </c>
      <c r="AJ32" s="14" t="s">
        <v>86</v>
      </c>
      <c r="AK32" s="14" t="s">
        <v>86</v>
      </c>
      <c r="AL32" s="15">
        <f t="shared" si="2"/>
        <v>0</v>
      </c>
    </row>
    <row r="33" spans="1:38" x14ac:dyDescent="0.25">
      <c r="A33" s="12" t="s">
        <v>108</v>
      </c>
      <c r="B33" s="27"/>
      <c r="C33" s="14" t="s">
        <v>86</v>
      </c>
      <c r="D33" s="14" t="s">
        <v>86</v>
      </c>
      <c r="E33" s="14" t="s">
        <v>86</v>
      </c>
      <c r="F33" s="14" t="s">
        <v>86</v>
      </c>
      <c r="G33" s="14" t="s">
        <v>86</v>
      </c>
      <c r="H33" s="14" t="s">
        <v>86</v>
      </c>
      <c r="I33" s="14" t="s">
        <v>86</v>
      </c>
      <c r="J33" s="14" t="s">
        <v>86</v>
      </c>
      <c r="K33" s="14" t="s">
        <v>86</v>
      </c>
      <c r="L33" s="14" t="s">
        <v>86</v>
      </c>
      <c r="M33" s="14" t="s">
        <v>86</v>
      </c>
      <c r="N33" s="14" t="s">
        <v>86</v>
      </c>
      <c r="O33" s="14" t="s">
        <v>86</v>
      </c>
      <c r="P33" s="14" t="s">
        <v>86</v>
      </c>
      <c r="Q33" s="14" t="s">
        <v>86</v>
      </c>
      <c r="R33" s="14" t="s">
        <v>86</v>
      </c>
      <c r="S33" s="14" t="s">
        <v>86</v>
      </c>
      <c r="T33" s="14" t="s">
        <v>86</v>
      </c>
      <c r="U33" s="14" t="s">
        <v>86</v>
      </c>
      <c r="V33" s="14" t="s">
        <v>86</v>
      </c>
      <c r="W33" s="14" t="s">
        <v>86</v>
      </c>
      <c r="X33" s="14" t="s">
        <v>86</v>
      </c>
      <c r="Y33" s="14" t="s">
        <v>86</v>
      </c>
      <c r="Z33" s="14" t="s">
        <v>86</v>
      </c>
      <c r="AA33" s="14" t="s">
        <v>86</v>
      </c>
      <c r="AB33" s="14" t="s">
        <v>86</v>
      </c>
      <c r="AC33" s="14" t="s">
        <v>86</v>
      </c>
      <c r="AD33" s="14" t="s">
        <v>86</v>
      </c>
      <c r="AE33" s="14" t="s">
        <v>86</v>
      </c>
      <c r="AF33" s="14" t="s">
        <v>86</v>
      </c>
      <c r="AG33" s="14" t="s">
        <v>86</v>
      </c>
      <c r="AH33" s="14" t="s">
        <v>86</v>
      </c>
      <c r="AI33" s="14" t="s">
        <v>86</v>
      </c>
      <c r="AJ33" s="14" t="s">
        <v>86</v>
      </c>
      <c r="AK33" s="14" t="s">
        <v>86</v>
      </c>
      <c r="AL33" s="15">
        <f t="shared" si="2"/>
        <v>0</v>
      </c>
    </row>
    <row r="34" spans="1:38" x14ac:dyDescent="0.25">
      <c r="A34" s="12" t="s">
        <v>109</v>
      </c>
      <c r="B34" s="27"/>
      <c r="C34" s="14" t="s">
        <v>86</v>
      </c>
      <c r="D34" s="14" t="s">
        <v>86</v>
      </c>
      <c r="E34" s="14" t="s">
        <v>86</v>
      </c>
      <c r="F34" s="14" t="s">
        <v>86</v>
      </c>
      <c r="G34" s="14" t="s">
        <v>86</v>
      </c>
      <c r="H34" s="14" t="s">
        <v>86</v>
      </c>
      <c r="I34" s="14" t="s">
        <v>86</v>
      </c>
      <c r="J34" s="14" t="s">
        <v>86</v>
      </c>
      <c r="K34" s="14" t="s">
        <v>86</v>
      </c>
      <c r="L34" s="14" t="s">
        <v>86</v>
      </c>
      <c r="M34" s="14" t="s">
        <v>86</v>
      </c>
      <c r="N34" s="14" t="s">
        <v>86</v>
      </c>
      <c r="O34" s="14" t="s">
        <v>86</v>
      </c>
      <c r="P34" s="14" t="s">
        <v>86</v>
      </c>
      <c r="Q34" s="14" t="s">
        <v>86</v>
      </c>
      <c r="R34" s="14" t="s">
        <v>86</v>
      </c>
      <c r="S34" s="14" t="s">
        <v>86</v>
      </c>
      <c r="T34" s="14" t="s">
        <v>86</v>
      </c>
      <c r="U34" s="14" t="s">
        <v>86</v>
      </c>
      <c r="V34" s="14" t="s">
        <v>86</v>
      </c>
      <c r="W34" s="14" t="s">
        <v>86</v>
      </c>
      <c r="X34" s="14" t="s">
        <v>86</v>
      </c>
      <c r="Y34" s="14" t="s">
        <v>86</v>
      </c>
      <c r="Z34" s="14" t="s">
        <v>86</v>
      </c>
      <c r="AA34" s="14" t="s">
        <v>86</v>
      </c>
      <c r="AB34" s="14" t="s">
        <v>86</v>
      </c>
      <c r="AC34" s="14" t="s">
        <v>86</v>
      </c>
      <c r="AD34" s="14" t="s">
        <v>86</v>
      </c>
      <c r="AE34" s="14" t="s">
        <v>86</v>
      </c>
      <c r="AF34" s="14" t="s">
        <v>86</v>
      </c>
      <c r="AG34" s="14" t="s">
        <v>86</v>
      </c>
      <c r="AH34" s="14" t="s">
        <v>86</v>
      </c>
      <c r="AI34" s="14" t="s">
        <v>86</v>
      </c>
      <c r="AJ34" s="14" t="s">
        <v>86</v>
      </c>
      <c r="AK34" s="14" t="s">
        <v>86</v>
      </c>
      <c r="AL34" s="15">
        <f t="shared" si="2"/>
        <v>0</v>
      </c>
    </row>
    <row r="35" spans="1:38" x14ac:dyDescent="0.25">
      <c r="A35" s="12" t="s">
        <v>110</v>
      </c>
      <c r="B35" s="27"/>
      <c r="C35" s="14" t="s">
        <v>86</v>
      </c>
      <c r="D35" s="14" t="s">
        <v>86</v>
      </c>
      <c r="E35" s="14" t="s">
        <v>86</v>
      </c>
      <c r="F35" s="14" t="s">
        <v>86</v>
      </c>
      <c r="G35" s="14" t="s">
        <v>86</v>
      </c>
      <c r="H35" s="14" t="s">
        <v>86</v>
      </c>
      <c r="I35" s="14" t="s">
        <v>86</v>
      </c>
      <c r="J35" s="14" t="s">
        <v>86</v>
      </c>
      <c r="K35" s="14" t="s">
        <v>86</v>
      </c>
      <c r="L35" s="14" t="s">
        <v>86</v>
      </c>
      <c r="M35" s="14" t="s">
        <v>86</v>
      </c>
      <c r="N35" s="14" t="s">
        <v>86</v>
      </c>
      <c r="O35" s="14" t="s">
        <v>86</v>
      </c>
      <c r="P35" s="14" t="s">
        <v>86</v>
      </c>
      <c r="Q35" s="14" t="s">
        <v>86</v>
      </c>
      <c r="R35" s="14" t="s">
        <v>86</v>
      </c>
      <c r="S35" s="14" t="s">
        <v>86</v>
      </c>
      <c r="T35" s="14" t="s">
        <v>86</v>
      </c>
      <c r="U35" s="14" t="s">
        <v>86</v>
      </c>
      <c r="V35" s="14" t="s">
        <v>86</v>
      </c>
      <c r="W35" s="14" t="s">
        <v>86</v>
      </c>
      <c r="X35" s="14" t="s">
        <v>86</v>
      </c>
      <c r="Y35" s="14" t="s">
        <v>86</v>
      </c>
      <c r="Z35" s="14" t="s">
        <v>86</v>
      </c>
      <c r="AA35" s="14" t="s">
        <v>86</v>
      </c>
      <c r="AB35" s="14" t="s">
        <v>86</v>
      </c>
      <c r="AC35" s="14" t="s">
        <v>86</v>
      </c>
      <c r="AD35" s="14" t="s">
        <v>86</v>
      </c>
      <c r="AE35" s="14" t="s">
        <v>86</v>
      </c>
      <c r="AF35" s="14" t="s">
        <v>86</v>
      </c>
      <c r="AG35" s="14" t="s">
        <v>86</v>
      </c>
      <c r="AH35" s="14" t="s">
        <v>86</v>
      </c>
      <c r="AI35" s="14" t="s">
        <v>86</v>
      </c>
      <c r="AJ35" s="14" t="s">
        <v>86</v>
      </c>
      <c r="AK35" s="14" t="s">
        <v>86</v>
      </c>
      <c r="AL35" s="15">
        <f t="shared" si="2"/>
        <v>0</v>
      </c>
    </row>
    <row r="36" spans="1:38" ht="26.7" customHeight="1" x14ac:dyDescent="0.25">
      <c r="A36" s="12" t="s">
        <v>111</v>
      </c>
      <c r="B36" s="27"/>
      <c r="C36" s="14" t="s">
        <v>86</v>
      </c>
      <c r="D36" s="14" t="s">
        <v>86</v>
      </c>
      <c r="E36" s="14" t="s">
        <v>86</v>
      </c>
      <c r="F36" s="14" t="s">
        <v>86</v>
      </c>
      <c r="G36" s="14" t="s">
        <v>86</v>
      </c>
      <c r="H36" s="14" t="s">
        <v>86</v>
      </c>
      <c r="I36" s="14" t="s">
        <v>86</v>
      </c>
      <c r="J36" s="14" t="s">
        <v>86</v>
      </c>
      <c r="K36" s="14" t="s">
        <v>86</v>
      </c>
      <c r="L36" s="14" t="s">
        <v>86</v>
      </c>
      <c r="M36" s="14" t="s">
        <v>86</v>
      </c>
      <c r="N36" s="14" t="s">
        <v>86</v>
      </c>
      <c r="O36" s="14" t="s">
        <v>86</v>
      </c>
      <c r="P36" s="14" t="s">
        <v>86</v>
      </c>
      <c r="Q36" s="14" t="s">
        <v>86</v>
      </c>
      <c r="R36" s="14" t="s">
        <v>86</v>
      </c>
      <c r="S36" s="14" t="s">
        <v>86</v>
      </c>
      <c r="T36" s="14" t="s">
        <v>86</v>
      </c>
      <c r="U36" s="14" t="s">
        <v>86</v>
      </c>
      <c r="V36" s="14" t="s">
        <v>86</v>
      </c>
      <c r="W36" s="14" t="s">
        <v>86</v>
      </c>
      <c r="X36" s="14" t="s">
        <v>86</v>
      </c>
      <c r="Y36" s="14" t="s">
        <v>86</v>
      </c>
      <c r="Z36" s="14" t="s">
        <v>86</v>
      </c>
      <c r="AA36" s="14" t="s">
        <v>86</v>
      </c>
      <c r="AB36" s="14" t="s">
        <v>86</v>
      </c>
      <c r="AC36" s="14" t="s">
        <v>86</v>
      </c>
      <c r="AD36" s="14" t="s">
        <v>86</v>
      </c>
      <c r="AE36" s="14" t="s">
        <v>86</v>
      </c>
      <c r="AF36" s="14" t="s">
        <v>86</v>
      </c>
      <c r="AG36" s="14" t="s">
        <v>86</v>
      </c>
      <c r="AH36" s="14" t="s">
        <v>86</v>
      </c>
      <c r="AI36" s="14" t="s">
        <v>86</v>
      </c>
      <c r="AJ36" s="14" t="s">
        <v>86</v>
      </c>
      <c r="AK36" s="14" t="s">
        <v>86</v>
      </c>
      <c r="AL36" s="15">
        <f t="shared" si="2"/>
        <v>0</v>
      </c>
    </row>
    <row r="37" spans="1:38" ht="27.6" x14ac:dyDescent="0.25">
      <c r="A37" s="12" t="s">
        <v>112</v>
      </c>
      <c r="B37" s="27"/>
      <c r="C37" s="14" t="s">
        <v>86</v>
      </c>
      <c r="D37" s="14" t="s">
        <v>86</v>
      </c>
      <c r="E37" s="14" t="s">
        <v>86</v>
      </c>
      <c r="F37" s="14" t="s">
        <v>86</v>
      </c>
      <c r="G37" s="14" t="s">
        <v>86</v>
      </c>
      <c r="H37" s="14" t="s">
        <v>86</v>
      </c>
      <c r="I37" s="14" t="s">
        <v>86</v>
      </c>
      <c r="J37" s="14" t="s">
        <v>86</v>
      </c>
      <c r="K37" s="14" t="s">
        <v>86</v>
      </c>
      <c r="L37" s="14" t="s">
        <v>86</v>
      </c>
      <c r="M37" s="14" t="s">
        <v>86</v>
      </c>
      <c r="N37" s="14" t="s">
        <v>86</v>
      </c>
      <c r="O37" s="14" t="s">
        <v>86</v>
      </c>
      <c r="P37" s="14" t="s">
        <v>86</v>
      </c>
      <c r="Q37" s="14" t="s">
        <v>86</v>
      </c>
      <c r="R37" s="14" t="s">
        <v>86</v>
      </c>
      <c r="S37" s="14" t="s">
        <v>86</v>
      </c>
      <c r="T37" s="14" t="s">
        <v>86</v>
      </c>
      <c r="U37" s="14" t="s">
        <v>86</v>
      </c>
      <c r="V37" s="14" t="s">
        <v>86</v>
      </c>
      <c r="W37" s="14" t="s">
        <v>86</v>
      </c>
      <c r="X37" s="14" t="s">
        <v>86</v>
      </c>
      <c r="Y37" s="14" t="s">
        <v>86</v>
      </c>
      <c r="Z37" s="14" t="s">
        <v>86</v>
      </c>
      <c r="AA37" s="14" t="s">
        <v>86</v>
      </c>
      <c r="AB37" s="14" t="s">
        <v>86</v>
      </c>
      <c r="AC37" s="14" t="s">
        <v>86</v>
      </c>
      <c r="AD37" s="14" t="s">
        <v>86</v>
      </c>
      <c r="AE37" s="14" t="s">
        <v>86</v>
      </c>
      <c r="AF37" s="14" t="s">
        <v>86</v>
      </c>
      <c r="AG37" s="14" t="s">
        <v>86</v>
      </c>
      <c r="AH37" s="14" t="s">
        <v>86</v>
      </c>
      <c r="AI37" s="14" t="s">
        <v>86</v>
      </c>
      <c r="AJ37" s="14" t="s">
        <v>86</v>
      </c>
      <c r="AK37" s="14" t="s">
        <v>86</v>
      </c>
      <c r="AL37" s="15">
        <f t="shared" si="2"/>
        <v>0</v>
      </c>
    </row>
    <row r="38" spans="1:38" ht="27.6" x14ac:dyDescent="0.25">
      <c r="A38" s="12" t="s">
        <v>113</v>
      </c>
      <c r="B38" s="27"/>
      <c r="C38" s="14" t="s">
        <v>86</v>
      </c>
      <c r="D38" s="14" t="s">
        <v>86</v>
      </c>
      <c r="E38" s="14" t="s">
        <v>86</v>
      </c>
      <c r="F38" s="14" t="s">
        <v>86</v>
      </c>
      <c r="G38" s="14" t="s">
        <v>86</v>
      </c>
      <c r="H38" s="14" t="s">
        <v>86</v>
      </c>
      <c r="I38" s="14" t="s">
        <v>86</v>
      </c>
      <c r="J38" s="14" t="s">
        <v>86</v>
      </c>
      <c r="K38" s="14" t="s">
        <v>86</v>
      </c>
      <c r="L38" s="14" t="s">
        <v>86</v>
      </c>
      <c r="M38" s="14" t="s">
        <v>86</v>
      </c>
      <c r="N38" s="14" t="s">
        <v>86</v>
      </c>
      <c r="O38" s="14" t="s">
        <v>86</v>
      </c>
      <c r="P38" s="14" t="s">
        <v>86</v>
      </c>
      <c r="Q38" s="14" t="s">
        <v>86</v>
      </c>
      <c r="R38" s="14" t="s">
        <v>86</v>
      </c>
      <c r="S38" s="14" t="s">
        <v>86</v>
      </c>
      <c r="T38" s="14" t="s">
        <v>86</v>
      </c>
      <c r="U38" s="14" t="s">
        <v>86</v>
      </c>
      <c r="V38" s="14" t="s">
        <v>86</v>
      </c>
      <c r="W38" s="14" t="s">
        <v>86</v>
      </c>
      <c r="X38" s="14" t="s">
        <v>86</v>
      </c>
      <c r="Y38" s="14" t="s">
        <v>86</v>
      </c>
      <c r="Z38" s="14" t="s">
        <v>86</v>
      </c>
      <c r="AA38" s="14" t="s">
        <v>86</v>
      </c>
      <c r="AB38" s="14" t="s">
        <v>86</v>
      </c>
      <c r="AC38" s="14" t="s">
        <v>86</v>
      </c>
      <c r="AD38" s="14" t="s">
        <v>86</v>
      </c>
      <c r="AE38" s="14" t="s">
        <v>86</v>
      </c>
      <c r="AF38" s="14" t="s">
        <v>86</v>
      </c>
      <c r="AG38" s="14" t="s">
        <v>86</v>
      </c>
      <c r="AH38" s="14" t="s">
        <v>86</v>
      </c>
      <c r="AI38" s="14" t="s">
        <v>86</v>
      </c>
      <c r="AJ38" s="14" t="s">
        <v>86</v>
      </c>
      <c r="AK38" s="14" t="s">
        <v>86</v>
      </c>
      <c r="AL38" s="15">
        <f t="shared" si="2"/>
        <v>0</v>
      </c>
    </row>
    <row r="39" spans="1:38" x14ac:dyDescent="0.25">
      <c r="A39" s="12" t="s">
        <v>114</v>
      </c>
      <c r="B39" s="27"/>
      <c r="C39" s="14" t="s">
        <v>86</v>
      </c>
      <c r="D39" s="14" t="s">
        <v>86</v>
      </c>
      <c r="E39" s="14" t="s">
        <v>86</v>
      </c>
      <c r="F39" s="14" t="s">
        <v>86</v>
      </c>
      <c r="G39" s="14" t="s">
        <v>86</v>
      </c>
      <c r="H39" s="14" t="s">
        <v>86</v>
      </c>
      <c r="I39" s="14" t="s">
        <v>86</v>
      </c>
      <c r="J39" s="14" t="s">
        <v>86</v>
      </c>
      <c r="K39" s="14" t="s">
        <v>86</v>
      </c>
      <c r="L39" s="14" t="s">
        <v>86</v>
      </c>
      <c r="M39" s="14" t="s">
        <v>86</v>
      </c>
      <c r="N39" s="14" t="s">
        <v>86</v>
      </c>
      <c r="O39" s="14" t="s">
        <v>86</v>
      </c>
      <c r="P39" s="14" t="s">
        <v>86</v>
      </c>
      <c r="Q39" s="14" t="s">
        <v>86</v>
      </c>
      <c r="R39" s="14" t="s">
        <v>86</v>
      </c>
      <c r="S39" s="14" t="s">
        <v>86</v>
      </c>
      <c r="T39" s="14" t="s">
        <v>86</v>
      </c>
      <c r="U39" s="14" t="s">
        <v>86</v>
      </c>
      <c r="V39" s="14" t="s">
        <v>86</v>
      </c>
      <c r="W39" s="14" t="s">
        <v>86</v>
      </c>
      <c r="X39" s="14" t="s">
        <v>86</v>
      </c>
      <c r="Y39" s="14" t="s">
        <v>86</v>
      </c>
      <c r="Z39" s="14" t="s">
        <v>86</v>
      </c>
      <c r="AA39" s="14" t="s">
        <v>86</v>
      </c>
      <c r="AB39" s="14" t="s">
        <v>86</v>
      </c>
      <c r="AC39" s="14" t="s">
        <v>86</v>
      </c>
      <c r="AD39" s="14" t="s">
        <v>86</v>
      </c>
      <c r="AE39" s="14" t="s">
        <v>86</v>
      </c>
      <c r="AF39" s="14" t="s">
        <v>86</v>
      </c>
      <c r="AG39" s="14" t="s">
        <v>86</v>
      </c>
      <c r="AH39" s="14" t="s">
        <v>86</v>
      </c>
      <c r="AI39" s="14" t="s">
        <v>86</v>
      </c>
      <c r="AJ39" s="14" t="s">
        <v>86</v>
      </c>
      <c r="AK39" s="14" t="s">
        <v>86</v>
      </c>
      <c r="AL39" s="15">
        <f t="shared" si="2"/>
        <v>0</v>
      </c>
    </row>
    <row r="40" spans="1:38" ht="27.6" x14ac:dyDescent="0.25">
      <c r="A40" s="12" t="s">
        <v>115</v>
      </c>
      <c r="B40" s="27"/>
      <c r="C40" s="14" t="s">
        <v>86</v>
      </c>
      <c r="D40" s="14" t="s">
        <v>86</v>
      </c>
      <c r="E40" s="14" t="s">
        <v>86</v>
      </c>
      <c r="F40" s="14" t="s">
        <v>86</v>
      </c>
      <c r="G40" s="14" t="s">
        <v>86</v>
      </c>
      <c r="H40" s="14" t="s">
        <v>86</v>
      </c>
      <c r="I40" s="14" t="s">
        <v>86</v>
      </c>
      <c r="J40" s="14" t="s">
        <v>86</v>
      </c>
      <c r="K40" s="14" t="s">
        <v>86</v>
      </c>
      <c r="L40" s="14" t="s">
        <v>86</v>
      </c>
      <c r="M40" s="14" t="s">
        <v>86</v>
      </c>
      <c r="N40" s="14" t="s">
        <v>86</v>
      </c>
      <c r="O40" s="14" t="s">
        <v>86</v>
      </c>
      <c r="P40" s="14" t="s">
        <v>86</v>
      </c>
      <c r="Q40" s="14" t="s">
        <v>86</v>
      </c>
      <c r="R40" s="14" t="s">
        <v>86</v>
      </c>
      <c r="S40" s="14" t="s">
        <v>86</v>
      </c>
      <c r="T40" s="14" t="s">
        <v>86</v>
      </c>
      <c r="U40" s="14" t="s">
        <v>86</v>
      </c>
      <c r="V40" s="14" t="s">
        <v>86</v>
      </c>
      <c r="W40" s="14" t="s">
        <v>86</v>
      </c>
      <c r="X40" s="14" t="s">
        <v>86</v>
      </c>
      <c r="Y40" s="14" t="s">
        <v>86</v>
      </c>
      <c r="Z40" s="14" t="s">
        <v>86</v>
      </c>
      <c r="AA40" s="14" t="s">
        <v>86</v>
      </c>
      <c r="AB40" s="14" t="s">
        <v>86</v>
      </c>
      <c r="AC40" s="14" t="s">
        <v>86</v>
      </c>
      <c r="AD40" s="14" t="s">
        <v>86</v>
      </c>
      <c r="AE40" s="14" t="s">
        <v>86</v>
      </c>
      <c r="AF40" s="14" t="s">
        <v>86</v>
      </c>
      <c r="AG40" s="14" t="s">
        <v>86</v>
      </c>
      <c r="AH40" s="14" t="s">
        <v>86</v>
      </c>
      <c r="AI40" s="14" t="s">
        <v>86</v>
      </c>
      <c r="AJ40" s="14" t="s">
        <v>86</v>
      </c>
      <c r="AK40" s="14" t="s">
        <v>86</v>
      </c>
      <c r="AL40" s="15">
        <f t="shared" si="2"/>
        <v>0</v>
      </c>
    </row>
    <row r="41" spans="1:38" ht="27.6" x14ac:dyDescent="0.25">
      <c r="A41" s="12" t="s">
        <v>116</v>
      </c>
      <c r="B41" s="27"/>
      <c r="C41" s="14" t="s">
        <v>86</v>
      </c>
      <c r="D41" s="14" t="s">
        <v>86</v>
      </c>
      <c r="E41" s="14" t="s">
        <v>86</v>
      </c>
      <c r="F41" s="14" t="s">
        <v>86</v>
      </c>
      <c r="G41" s="14" t="s">
        <v>86</v>
      </c>
      <c r="H41" s="14" t="s">
        <v>86</v>
      </c>
      <c r="I41" s="14" t="s">
        <v>86</v>
      </c>
      <c r="J41" s="14" t="s">
        <v>86</v>
      </c>
      <c r="K41" s="14" t="s">
        <v>86</v>
      </c>
      <c r="L41" s="14" t="s">
        <v>86</v>
      </c>
      <c r="M41" s="14" t="s">
        <v>117</v>
      </c>
      <c r="N41" s="14" t="s">
        <v>86</v>
      </c>
      <c r="O41" s="14" t="s">
        <v>86</v>
      </c>
      <c r="P41" s="14" t="s">
        <v>86</v>
      </c>
      <c r="Q41" s="14" t="s">
        <v>86</v>
      </c>
      <c r="R41" s="14" t="s">
        <v>86</v>
      </c>
      <c r="S41" s="14" t="s">
        <v>86</v>
      </c>
      <c r="T41" s="14" t="s">
        <v>86</v>
      </c>
      <c r="U41" s="14" t="s">
        <v>86</v>
      </c>
      <c r="V41" s="14" t="s">
        <v>86</v>
      </c>
      <c r="W41" s="14" t="s">
        <v>86</v>
      </c>
      <c r="X41" s="14" t="s">
        <v>86</v>
      </c>
      <c r="Y41" s="14" t="s">
        <v>86</v>
      </c>
      <c r="Z41" s="14" t="s">
        <v>86</v>
      </c>
      <c r="AA41" s="14" t="s">
        <v>86</v>
      </c>
      <c r="AB41" s="14" t="s">
        <v>86</v>
      </c>
      <c r="AC41" s="14" t="s">
        <v>86</v>
      </c>
      <c r="AD41" s="14" t="s">
        <v>86</v>
      </c>
      <c r="AE41" s="14" t="s">
        <v>86</v>
      </c>
      <c r="AF41" s="14" t="s">
        <v>86</v>
      </c>
      <c r="AG41" s="14" t="s">
        <v>86</v>
      </c>
      <c r="AH41" s="14" t="s">
        <v>86</v>
      </c>
      <c r="AI41" s="14" t="s">
        <v>86</v>
      </c>
      <c r="AJ41" s="14" t="s">
        <v>86</v>
      </c>
      <c r="AK41" s="14" t="s">
        <v>86</v>
      </c>
      <c r="AL41" s="15">
        <f t="shared" si="2"/>
        <v>1</v>
      </c>
    </row>
    <row r="42" spans="1:38" x14ac:dyDescent="0.25">
      <c r="A42" s="12" t="s">
        <v>118</v>
      </c>
      <c r="B42" s="27"/>
      <c r="C42" s="14" t="s">
        <v>86</v>
      </c>
      <c r="D42" s="14" t="s">
        <v>86</v>
      </c>
      <c r="E42" s="14" t="s">
        <v>86</v>
      </c>
      <c r="F42" s="14" t="s">
        <v>86</v>
      </c>
      <c r="G42" s="14" t="s">
        <v>86</v>
      </c>
      <c r="H42" s="14" t="s">
        <v>86</v>
      </c>
      <c r="I42" s="14" t="s">
        <v>86</v>
      </c>
      <c r="J42" s="14" t="s">
        <v>86</v>
      </c>
      <c r="K42" s="14" t="s">
        <v>86</v>
      </c>
      <c r="L42" s="14" t="s">
        <v>86</v>
      </c>
      <c r="M42" s="14" t="s">
        <v>86</v>
      </c>
      <c r="N42" s="14" t="s">
        <v>86</v>
      </c>
      <c r="O42" s="14" t="s">
        <v>86</v>
      </c>
      <c r="P42" s="14" t="s">
        <v>86</v>
      </c>
      <c r="Q42" s="14" t="s">
        <v>86</v>
      </c>
      <c r="R42" s="14" t="s">
        <v>86</v>
      </c>
      <c r="S42" s="14" t="s">
        <v>86</v>
      </c>
      <c r="T42" s="14" t="s">
        <v>86</v>
      </c>
      <c r="U42" s="14" t="s">
        <v>86</v>
      </c>
      <c r="V42" s="14" t="s">
        <v>86</v>
      </c>
      <c r="W42" s="14" t="s">
        <v>86</v>
      </c>
      <c r="X42" s="14" t="s">
        <v>86</v>
      </c>
      <c r="Y42" s="14" t="s">
        <v>86</v>
      </c>
      <c r="Z42" s="14" t="s">
        <v>86</v>
      </c>
      <c r="AA42" s="14" t="s">
        <v>86</v>
      </c>
      <c r="AB42" s="14" t="s">
        <v>86</v>
      </c>
      <c r="AC42" s="14" t="s">
        <v>86</v>
      </c>
      <c r="AD42" s="14" t="s">
        <v>86</v>
      </c>
      <c r="AE42" s="14" t="s">
        <v>86</v>
      </c>
      <c r="AF42" s="14" t="s">
        <v>86</v>
      </c>
      <c r="AG42" s="14" t="s">
        <v>86</v>
      </c>
      <c r="AH42" s="14" t="s">
        <v>86</v>
      </c>
      <c r="AI42" s="14" t="s">
        <v>86</v>
      </c>
      <c r="AJ42" s="14" t="s">
        <v>86</v>
      </c>
      <c r="AK42" s="14" t="s">
        <v>86</v>
      </c>
      <c r="AL42" s="15">
        <f t="shared" si="2"/>
        <v>0</v>
      </c>
    </row>
    <row r="43" spans="1:38" x14ac:dyDescent="0.25">
      <c r="A43" s="12" t="s">
        <v>119</v>
      </c>
      <c r="B43" s="27"/>
      <c r="C43" s="14" t="s">
        <v>86</v>
      </c>
      <c r="D43" s="14" t="s">
        <v>86</v>
      </c>
      <c r="E43" s="14" t="s">
        <v>86</v>
      </c>
      <c r="F43" s="14" t="s">
        <v>86</v>
      </c>
      <c r="G43" s="14" t="s">
        <v>86</v>
      </c>
      <c r="H43" s="14" t="s">
        <v>86</v>
      </c>
      <c r="I43" s="14" t="s">
        <v>86</v>
      </c>
      <c r="J43" s="14" t="s">
        <v>86</v>
      </c>
      <c r="K43" s="14" t="s">
        <v>86</v>
      </c>
      <c r="L43" s="14" t="s">
        <v>86</v>
      </c>
      <c r="M43" s="14" t="s">
        <v>86</v>
      </c>
      <c r="N43" s="14" t="s">
        <v>86</v>
      </c>
      <c r="O43" s="14" t="s">
        <v>86</v>
      </c>
      <c r="P43" s="14" t="s">
        <v>86</v>
      </c>
      <c r="Q43" s="14" t="s">
        <v>86</v>
      </c>
      <c r="R43" s="14" t="s">
        <v>86</v>
      </c>
      <c r="S43" s="14" t="s">
        <v>86</v>
      </c>
      <c r="T43" s="14" t="s">
        <v>86</v>
      </c>
      <c r="U43" s="14" t="s">
        <v>86</v>
      </c>
      <c r="V43" s="14" t="s">
        <v>86</v>
      </c>
      <c r="W43" s="14" t="s">
        <v>86</v>
      </c>
      <c r="X43" s="14" t="s">
        <v>86</v>
      </c>
      <c r="Y43" s="14" t="s">
        <v>86</v>
      </c>
      <c r="Z43" s="14" t="s">
        <v>86</v>
      </c>
      <c r="AA43" s="14" t="s">
        <v>86</v>
      </c>
      <c r="AB43" s="14" t="s">
        <v>86</v>
      </c>
      <c r="AC43" s="14" t="s">
        <v>86</v>
      </c>
      <c r="AD43" s="14" t="s">
        <v>86</v>
      </c>
      <c r="AE43" s="14" t="s">
        <v>86</v>
      </c>
      <c r="AF43" s="14" t="s">
        <v>86</v>
      </c>
      <c r="AG43" s="14" t="s">
        <v>86</v>
      </c>
      <c r="AH43" s="14" t="s">
        <v>86</v>
      </c>
      <c r="AI43" s="14" t="s">
        <v>86</v>
      </c>
      <c r="AJ43" s="14" t="s">
        <v>86</v>
      </c>
      <c r="AK43" s="14" t="s">
        <v>86</v>
      </c>
      <c r="AL43" s="15">
        <f t="shared" si="2"/>
        <v>0</v>
      </c>
    </row>
    <row r="44" spans="1:38" x14ac:dyDescent="0.25">
      <c r="A44" s="12" t="s">
        <v>120</v>
      </c>
      <c r="B44" s="27"/>
      <c r="C44" s="14" t="s">
        <v>86</v>
      </c>
      <c r="D44" s="14" t="s">
        <v>86</v>
      </c>
      <c r="E44" s="14" t="s">
        <v>86</v>
      </c>
      <c r="F44" s="14" t="s">
        <v>86</v>
      </c>
      <c r="G44" s="14" t="s">
        <v>86</v>
      </c>
      <c r="H44" s="14" t="s">
        <v>86</v>
      </c>
      <c r="I44" s="14" t="s">
        <v>86</v>
      </c>
      <c r="J44" s="14" t="s">
        <v>86</v>
      </c>
      <c r="K44" s="14" t="s">
        <v>86</v>
      </c>
      <c r="L44" s="14" t="s">
        <v>86</v>
      </c>
      <c r="M44" s="14" t="s">
        <v>86</v>
      </c>
      <c r="N44" s="14" t="s">
        <v>86</v>
      </c>
      <c r="O44" s="14" t="s">
        <v>86</v>
      </c>
      <c r="P44" s="14" t="s">
        <v>86</v>
      </c>
      <c r="Q44" s="14" t="s">
        <v>86</v>
      </c>
      <c r="R44" s="14" t="s">
        <v>86</v>
      </c>
      <c r="S44" s="14" t="s">
        <v>86</v>
      </c>
      <c r="T44" s="14" t="s">
        <v>86</v>
      </c>
      <c r="U44" s="14" t="s">
        <v>86</v>
      </c>
      <c r="V44" s="14" t="s">
        <v>86</v>
      </c>
      <c r="W44" s="14" t="s">
        <v>86</v>
      </c>
      <c r="X44" s="14" t="s">
        <v>86</v>
      </c>
      <c r="Y44" s="14" t="s">
        <v>86</v>
      </c>
      <c r="Z44" s="14" t="s">
        <v>86</v>
      </c>
      <c r="AA44" s="14" t="s">
        <v>86</v>
      </c>
      <c r="AB44" s="14" t="s">
        <v>86</v>
      </c>
      <c r="AC44" s="14" t="s">
        <v>86</v>
      </c>
      <c r="AD44" s="14" t="s">
        <v>86</v>
      </c>
      <c r="AE44" s="14" t="s">
        <v>86</v>
      </c>
      <c r="AF44" s="14" t="s">
        <v>86</v>
      </c>
      <c r="AG44" s="14" t="s">
        <v>86</v>
      </c>
      <c r="AH44" s="14" t="s">
        <v>86</v>
      </c>
      <c r="AI44" s="14" t="s">
        <v>86</v>
      </c>
      <c r="AJ44" s="14" t="s">
        <v>86</v>
      </c>
      <c r="AK44" s="14" t="s">
        <v>86</v>
      </c>
      <c r="AL44" s="15">
        <f t="shared" si="2"/>
        <v>0</v>
      </c>
    </row>
    <row r="45" spans="1:38" x14ac:dyDescent="0.25">
      <c r="A45" s="12" t="s">
        <v>121</v>
      </c>
      <c r="B45" s="27"/>
      <c r="C45" s="14" t="s">
        <v>86</v>
      </c>
      <c r="D45" s="14" t="s">
        <v>86</v>
      </c>
      <c r="E45" s="14" t="s">
        <v>86</v>
      </c>
      <c r="F45" s="14" t="s">
        <v>86</v>
      </c>
      <c r="G45" s="14" t="s">
        <v>86</v>
      </c>
      <c r="H45" s="14" t="s">
        <v>86</v>
      </c>
      <c r="I45" s="14" t="s">
        <v>86</v>
      </c>
      <c r="J45" s="14" t="s">
        <v>86</v>
      </c>
      <c r="K45" s="14" t="s">
        <v>86</v>
      </c>
      <c r="L45" s="14" t="s">
        <v>86</v>
      </c>
      <c r="M45" s="14" t="s">
        <v>86</v>
      </c>
      <c r="N45" s="14" t="s">
        <v>86</v>
      </c>
      <c r="O45" s="14" t="s">
        <v>86</v>
      </c>
      <c r="P45" s="14" t="s">
        <v>86</v>
      </c>
      <c r="Q45" s="14" t="s">
        <v>86</v>
      </c>
      <c r="R45" s="14" t="s">
        <v>86</v>
      </c>
      <c r="S45" s="14" t="s">
        <v>86</v>
      </c>
      <c r="T45" s="14" t="s">
        <v>86</v>
      </c>
      <c r="U45" s="14" t="s">
        <v>86</v>
      </c>
      <c r="V45" s="14" t="s">
        <v>86</v>
      </c>
      <c r="W45" s="14" t="s">
        <v>86</v>
      </c>
      <c r="X45" s="14" t="s">
        <v>86</v>
      </c>
      <c r="Y45" s="14" t="s">
        <v>86</v>
      </c>
      <c r="Z45" s="14" t="s">
        <v>86</v>
      </c>
      <c r="AA45" s="14" t="s">
        <v>86</v>
      </c>
      <c r="AB45" s="14" t="s">
        <v>86</v>
      </c>
      <c r="AC45" s="14" t="s">
        <v>86</v>
      </c>
      <c r="AD45" s="14" t="s">
        <v>86</v>
      </c>
      <c r="AE45" s="14" t="s">
        <v>86</v>
      </c>
      <c r="AF45" s="14" t="s">
        <v>86</v>
      </c>
      <c r="AG45" s="14" t="s">
        <v>86</v>
      </c>
      <c r="AH45" s="14" t="s">
        <v>86</v>
      </c>
      <c r="AI45" s="14" t="s">
        <v>86</v>
      </c>
      <c r="AJ45" s="14" t="s">
        <v>86</v>
      </c>
      <c r="AK45" s="14" t="s">
        <v>86</v>
      </c>
      <c r="AL45" s="15">
        <f t="shared" si="2"/>
        <v>0</v>
      </c>
    </row>
    <row r="46" spans="1:38" x14ac:dyDescent="0.25">
      <c r="A46" s="12" t="s">
        <v>122</v>
      </c>
      <c r="B46" s="27"/>
      <c r="C46" s="14" t="s">
        <v>86</v>
      </c>
      <c r="D46" s="14" t="s">
        <v>86</v>
      </c>
      <c r="E46" s="14" t="s">
        <v>86</v>
      </c>
      <c r="F46" s="14" t="s">
        <v>86</v>
      </c>
      <c r="G46" s="14" t="s">
        <v>86</v>
      </c>
      <c r="H46" s="14" t="s">
        <v>86</v>
      </c>
      <c r="I46" s="14" t="s">
        <v>86</v>
      </c>
      <c r="J46" s="14" t="s">
        <v>86</v>
      </c>
      <c r="K46" s="14" t="s">
        <v>86</v>
      </c>
      <c r="L46" s="14" t="s">
        <v>86</v>
      </c>
      <c r="M46" s="14" t="s">
        <v>86</v>
      </c>
      <c r="N46" s="14" t="s">
        <v>86</v>
      </c>
      <c r="O46" s="14" t="s">
        <v>86</v>
      </c>
      <c r="P46" s="14" t="s">
        <v>86</v>
      </c>
      <c r="Q46" s="14" t="s">
        <v>86</v>
      </c>
      <c r="R46" s="14" t="s">
        <v>86</v>
      </c>
      <c r="S46" s="14" t="s">
        <v>86</v>
      </c>
      <c r="T46" s="14" t="s">
        <v>86</v>
      </c>
      <c r="U46" s="14" t="s">
        <v>86</v>
      </c>
      <c r="V46" s="14" t="s">
        <v>86</v>
      </c>
      <c r="W46" s="14" t="s">
        <v>86</v>
      </c>
      <c r="X46" s="14" t="s">
        <v>86</v>
      </c>
      <c r="Y46" s="14" t="s">
        <v>86</v>
      </c>
      <c r="Z46" s="14" t="s">
        <v>86</v>
      </c>
      <c r="AA46" s="14" t="s">
        <v>86</v>
      </c>
      <c r="AB46" s="14" t="s">
        <v>86</v>
      </c>
      <c r="AC46" s="14" t="s">
        <v>86</v>
      </c>
      <c r="AD46" s="14" t="s">
        <v>86</v>
      </c>
      <c r="AE46" s="14" t="s">
        <v>86</v>
      </c>
      <c r="AF46" s="14" t="s">
        <v>86</v>
      </c>
      <c r="AG46" s="14" t="s">
        <v>86</v>
      </c>
      <c r="AH46" s="14" t="s">
        <v>86</v>
      </c>
      <c r="AI46" s="14" t="s">
        <v>86</v>
      </c>
      <c r="AJ46" s="14" t="s">
        <v>86</v>
      </c>
      <c r="AK46" s="14" t="s">
        <v>86</v>
      </c>
      <c r="AL46" s="15">
        <f t="shared" si="2"/>
        <v>0</v>
      </c>
    </row>
    <row r="47" spans="1:38" ht="41.4" x14ac:dyDescent="0.25">
      <c r="A47" s="12" t="s">
        <v>123</v>
      </c>
      <c r="B47" s="27"/>
      <c r="C47" s="14" t="s">
        <v>86</v>
      </c>
      <c r="D47" s="14" t="s">
        <v>86</v>
      </c>
      <c r="E47" s="14" t="s">
        <v>86</v>
      </c>
      <c r="F47" s="14" t="s">
        <v>86</v>
      </c>
      <c r="G47" s="14" t="s">
        <v>86</v>
      </c>
      <c r="H47" s="14" t="s">
        <v>86</v>
      </c>
      <c r="I47" s="14" t="s">
        <v>86</v>
      </c>
      <c r="J47" s="14" t="s">
        <v>86</v>
      </c>
      <c r="K47" s="14" t="s">
        <v>86</v>
      </c>
      <c r="L47" s="14" t="s">
        <v>86</v>
      </c>
      <c r="M47" s="14" t="s">
        <v>86</v>
      </c>
      <c r="N47" s="14" t="s">
        <v>86</v>
      </c>
      <c r="O47" s="14" t="s">
        <v>86</v>
      </c>
      <c r="P47" s="14" t="s">
        <v>86</v>
      </c>
      <c r="Q47" s="14" t="s">
        <v>86</v>
      </c>
      <c r="R47" s="14" t="s">
        <v>86</v>
      </c>
      <c r="S47" s="14" t="s">
        <v>86</v>
      </c>
      <c r="T47" s="14" t="s">
        <v>86</v>
      </c>
      <c r="U47" s="14" t="s">
        <v>86</v>
      </c>
      <c r="V47" s="14" t="s">
        <v>86</v>
      </c>
      <c r="W47" s="14" t="s">
        <v>86</v>
      </c>
      <c r="X47" s="14" t="s">
        <v>86</v>
      </c>
      <c r="Y47" s="14" t="s">
        <v>86</v>
      </c>
      <c r="Z47" s="14" t="s">
        <v>86</v>
      </c>
      <c r="AA47" s="14" t="s">
        <v>86</v>
      </c>
      <c r="AB47" s="14" t="s">
        <v>86</v>
      </c>
      <c r="AC47" s="14" t="s">
        <v>86</v>
      </c>
      <c r="AD47" s="14" t="s">
        <v>86</v>
      </c>
      <c r="AE47" s="14" t="s">
        <v>86</v>
      </c>
      <c r="AF47" s="14" t="s">
        <v>86</v>
      </c>
      <c r="AG47" s="14" t="s">
        <v>86</v>
      </c>
      <c r="AH47" s="14" t="s">
        <v>86</v>
      </c>
      <c r="AI47" s="14" t="s">
        <v>86</v>
      </c>
      <c r="AJ47" s="14" t="s">
        <v>86</v>
      </c>
      <c r="AK47" s="14" t="s">
        <v>86</v>
      </c>
      <c r="AL47" s="15">
        <f t="shared" si="2"/>
        <v>0</v>
      </c>
    </row>
    <row r="48" spans="1:38" x14ac:dyDescent="0.25">
      <c r="A48" s="12" t="s">
        <v>124</v>
      </c>
      <c r="B48" s="28"/>
      <c r="C48" s="14" t="s">
        <v>86</v>
      </c>
      <c r="D48" s="14" t="s">
        <v>86</v>
      </c>
      <c r="E48" s="14" t="s">
        <v>86</v>
      </c>
      <c r="F48" s="14" t="s">
        <v>86</v>
      </c>
      <c r="G48" s="14" t="s">
        <v>86</v>
      </c>
      <c r="H48" s="14" t="s">
        <v>86</v>
      </c>
      <c r="I48" s="14" t="s">
        <v>86</v>
      </c>
      <c r="J48" s="14" t="s">
        <v>86</v>
      </c>
      <c r="K48" s="14" t="s">
        <v>86</v>
      </c>
      <c r="L48" s="14" t="s">
        <v>86</v>
      </c>
      <c r="M48" s="14" t="s">
        <v>86</v>
      </c>
      <c r="N48" s="14" t="s">
        <v>86</v>
      </c>
      <c r="O48" s="14" t="s">
        <v>86</v>
      </c>
      <c r="P48" s="14" t="s">
        <v>86</v>
      </c>
      <c r="Q48" s="14" t="s">
        <v>86</v>
      </c>
      <c r="R48" s="14" t="s">
        <v>86</v>
      </c>
      <c r="S48" s="14" t="s">
        <v>86</v>
      </c>
      <c r="T48" s="14" t="s">
        <v>86</v>
      </c>
      <c r="U48" s="14" t="s">
        <v>86</v>
      </c>
      <c r="V48" s="14" t="s">
        <v>86</v>
      </c>
      <c r="W48" s="14" t="s">
        <v>86</v>
      </c>
      <c r="X48" s="14" t="s">
        <v>86</v>
      </c>
      <c r="Y48" s="14" t="s">
        <v>86</v>
      </c>
      <c r="Z48" s="14" t="s">
        <v>86</v>
      </c>
      <c r="AA48" s="14" t="s">
        <v>86</v>
      </c>
      <c r="AB48" s="14" t="s">
        <v>86</v>
      </c>
      <c r="AC48" s="14" t="s">
        <v>86</v>
      </c>
      <c r="AD48" s="14" t="s">
        <v>86</v>
      </c>
      <c r="AE48" s="14" t="s">
        <v>86</v>
      </c>
      <c r="AF48" s="14" t="s">
        <v>86</v>
      </c>
      <c r="AG48" s="14" t="s">
        <v>86</v>
      </c>
      <c r="AH48" s="14" t="s">
        <v>86</v>
      </c>
      <c r="AI48" s="14" t="s">
        <v>86</v>
      </c>
      <c r="AJ48" s="14" t="s">
        <v>86</v>
      </c>
      <c r="AK48" s="14" t="s">
        <v>86</v>
      </c>
      <c r="AL48" s="15">
        <f t="shared" si="2"/>
        <v>0</v>
      </c>
    </row>
    <row r="49" spans="1:38" ht="27.6" x14ac:dyDescent="0.25">
      <c r="A49" s="12" t="s">
        <v>125</v>
      </c>
      <c r="B49" s="26" t="s">
        <v>82</v>
      </c>
      <c r="C49" s="14" t="s">
        <v>86</v>
      </c>
      <c r="D49" s="14" t="s">
        <v>86</v>
      </c>
      <c r="E49" s="14" t="s">
        <v>86</v>
      </c>
      <c r="F49" s="14" t="s">
        <v>86</v>
      </c>
      <c r="G49" s="14" t="s">
        <v>86</v>
      </c>
      <c r="H49" s="14" t="s">
        <v>86</v>
      </c>
      <c r="I49" s="14" t="s">
        <v>86</v>
      </c>
      <c r="J49" s="14" t="s">
        <v>86</v>
      </c>
      <c r="K49" s="14" t="s">
        <v>86</v>
      </c>
      <c r="L49" s="14" t="s">
        <v>86</v>
      </c>
      <c r="M49" s="14" t="s">
        <v>86</v>
      </c>
      <c r="N49" s="14" t="s">
        <v>86</v>
      </c>
      <c r="O49" s="14" t="s">
        <v>86</v>
      </c>
      <c r="P49" s="14" t="s">
        <v>86</v>
      </c>
      <c r="Q49" s="14" t="s">
        <v>86</v>
      </c>
      <c r="R49" s="14" t="s">
        <v>86</v>
      </c>
      <c r="S49" s="14" t="s">
        <v>86</v>
      </c>
      <c r="T49" s="14" t="s">
        <v>86</v>
      </c>
      <c r="U49" s="14" t="s">
        <v>86</v>
      </c>
      <c r="V49" s="14" t="s">
        <v>86</v>
      </c>
      <c r="W49" s="14" t="s">
        <v>86</v>
      </c>
      <c r="X49" s="14" t="s">
        <v>86</v>
      </c>
      <c r="Y49" s="14" t="s">
        <v>86</v>
      </c>
      <c r="Z49" s="14" t="s">
        <v>86</v>
      </c>
      <c r="AA49" s="14" t="s">
        <v>86</v>
      </c>
      <c r="AB49" s="14" t="s">
        <v>86</v>
      </c>
      <c r="AC49" s="14" t="s">
        <v>86</v>
      </c>
      <c r="AD49" s="14" t="s">
        <v>86</v>
      </c>
      <c r="AE49" s="14" t="s">
        <v>86</v>
      </c>
      <c r="AF49" s="14" t="s">
        <v>86</v>
      </c>
      <c r="AG49" s="14" t="s">
        <v>86</v>
      </c>
      <c r="AH49" s="14" t="s">
        <v>86</v>
      </c>
      <c r="AI49" s="14" t="s">
        <v>86</v>
      </c>
      <c r="AJ49" s="14" t="s">
        <v>86</v>
      </c>
      <c r="AK49" s="14" t="s">
        <v>86</v>
      </c>
      <c r="AL49" s="15">
        <f t="shared" si="2"/>
        <v>0</v>
      </c>
    </row>
    <row r="50" spans="1:38" ht="69" x14ac:dyDescent="0.25">
      <c r="A50" s="12" t="s">
        <v>126</v>
      </c>
      <c r="B50" s="27"/>
      <c r="C50" s="14" t="s">
        <v>86</v>
      </c>
      <c r="D50" s="14" t="s">
        <v>86</v>
      </c>
      <c r="E50" s="14" t="s">
        <v>86</v>
      </c>
      <c r="F50" s="14" t="s">
        <v>86</v>
      </c>
      <c r="G50" s="14" t="s">
        <v>86</v>
      </c>
      <c r="H50" s="14" t="s">
        <v>86</v>
      </c>
      <c r="I50" s="14" t="s">
        <v>86</v>
      </c>
      <c r="J50" s="14" t="s">
        <v>86</v>
      </c>
      <c r="K50" s="14" t="s">
        <v>86</v>
      </c>
      <c r="L50" s="14" t="s">
        <v>86</v>
      </c>
      <c r="M50" s="14" t="s">
        <v>86</v>
      </c>
      <c r="N50" s="14" t="s">
        <v>86</v>
      </c>
      <c r="O50" s="14" t="s">
        <v>86</v>
      </c>
      <c r="P50" s="14" t="s">
        <v>86</v>
      </c>
      <c r="Q50" s="14" t="s">
        <v>86</v>
      </c>
      <c r="R50" s="14" t="s">
        <v>86</v>
      </c>
      <c r="S50" s="14" t="s">
        <v>86</v>
      </c>
      <c r="T50" s="14" t="s">
        <v>86</v>
      </c>
      <c r="U50" s="14" t="s">
        <v>86</v>
      </c>
      <c r="V50" s="14" t="s">
        <v>86</v>
      </c>
      <c r="W50" s="14" t="s">
        <v>86</v>
      </c>
      <c r="X50" s="14" t="s">
        <v>86</v>
      </c>
      <c r="Y50" s="14" t="s">
        <v>86</v>
      </c>
      <c r="Z50" s="14" t="s">
        <v>86</v>
      </c>
      <c r="AA50" s="14" t="s">
        <v>86</v>
      </c>
      <c r="AB50" s="14" t="s">
        <v>86</v>
      </c>
      <c r="AC50" s="14" t="s">
        <v>86</v>
      </c>
      <c r="AD50" s="14" t="s">
        <v>86</v>
      </c>
      <c r="AE50" s="14" t="s">
        <v>86</v>
      </c>
      <c r="AF50" s="14" t="s">
        <v>86</v>
      </c>
      <c r="AG50" s="14" t="s">
        <v>86</v>
      </c>
      <c r="AH50" s="14" t="s">
        <v>86</v>
      </c>
      <c r="AI50" s="14" t="s">
        <v>86</v>
      </c>
      <c r="AJ50" s="14" t="s">
        <v>86</v>
      </c>
      <c r="AK50" s="14" t="s">
        <v>86</v>
      </c>
      <c r="AL50" s="15">
        <f t="shared" si="2"/>
        <v>0</v>
      </c>
    </row>
    <row r="51" spans="1:38" ht="27.6" x14ac:dyDescent="0.25">
      <c r="A51" s="12" t="s">
        <v>127</v>
      </c>
      <c r="B51" s="28"/>
      <c r="C51" s="14" t="s">
        <v>86</v>
      </c>
      <c r="D51" s="14" t="s">
        <v>86</v>
      </c>
      <c r="E51" s="14" t="s">
        <v>86</v>
      </c>
      <c r="F51" s="14" t="s">
        <v>86</v>
      </c>
      <c r="G51" s="14" t="s">
        <v>86</v>
      </c>
      <c r="H51" s="14" t="s">
        <v>86</v>
      </c>
      <c r="I51" s="14" t="s">
        <v>86</v>
      </c>
      <c r="J51" s="14" t="s">
        <v>86</v>
      </c>
      <c r="K51" s="14" t="s">
        <v>86</v>
      </c>
      <c r="L51" s="14" t="s">
        <v>86</v>
      </c>
      <c r="M51" s="14" t="s">
        <v>86</v>
      </c>
      <c r="N51" s="14" t="s">
        <v>86</v>
      </c>
      <c r="O51" s="14" t="s">
        <v>86</v>
      </c>
      <c r="P51" s="14" t="s">
        <v>86</v>
      </c>
      <c r="Q51" s="14" t="s">
        <v>86</v>
      </c>
      <c r="R51" s="14" t="s">
        <v>86</v>
      </c>
      <c r="S51" s="14" t="s">
        <v>86</v>
      </c>
      <c r="T51" s="14" t="s">
        <v>86</v>
      </c>
      <c r="U51" s="14" t="s">
        <v>86</v>
      </c>
      <c r="V51" s="14" t="s">
        <v>86</v>
      </c>
      <c r="W51" s="14" t="s">
        <v>86</v>
      </c>
      <c r="X51" s="14" t="s">
        <v>86</v>
      </c>
      <c r="Y51" s="14" t="s">
        <v>86</v>
      </c>
      <c r="Z51" s="14" t="s">
        <v>86</v>
      </c>
      <c r="AA51" s="14" t="s">
        <v>86</v>
      </c>
      <c r="AB51" s="14" t="s">
        <v>86</v>
      </c>
      <c r="AC51" s="14" t="s">
        <v>86</v>
      </c>
      <c r="AD51" s="14" t="s">
        <v>86</v>
      </c>
      <c r="AE51" s="14" t="s">
        <v>86</v>
      </c>
      <c r="AF51" s="14" t="s">
        <v>86</v>
      </c>
      <c r="AG51" s="14" t="s">
        <v>86</v>
      </c>
      <c r="AH51" s="14" t="s">
        <v>86</v>
      </c>
      <c r="AI51" s="14" t="s">
        <v>86</v>
      </c>
      <c r="AJ51" s="14" t="s">
        <v>86</v>
      </c>
      <c r="AK51" s="14" t="s">
        <v>86</v>
      </c>
      <c r="AL51" s="15">
        <f t="shared" si="2"/>
        <v>0</v>
      </c>
    </row>
    <row r="52" spans="1:38" s="7" customFormat="1" x14ac:dyDescent="0.25">
      <c r="A52" s="29" t="s">
        <v>128</v>
      </c>
      <c r="B52" s="15" t="s">
        <v>129</v>
      </c>
      <c r="C52" s="14" t="s">
        <v>86</v>
      </c>
      <c r="D52" s="14" t="s">
        <v>86</v>
      </c>
      <c r="E52" s="14" t="s">
        <v>86</v>
      </c>
      <c r="F52" s="14" t="s">
        <v>86</v>
      </c>
      <c r="G52" s="14" t="s">
        <v>86</v>
      </c>
      <c r="H52" s="14" t="s">
        <v>86</v>
      </c>
      <c r="I52" s="14" t="s">
        <v>86</v>
      </c>
      <c r="J52" s="14" t="s">
        <v>86</v>
      </c>
      <c r="K52" s="14" t="s">
        <v>86</v>
      </c>
      <c r="L52" s="14" t="s">
        <v>86</v>
      </c>
      <c r="M52" s="14" t="s">
        <v>86</v>
      </c>
      <c r="N52" s="14" t="s">
        <v>86</v>
      </c>
      <c r="O52" s="14" t="s">
        <v>86</v>
      </c>
      <c r="P52" s="14" t="s">
        <v>86</v>
      </c>
      <c r="Q52" s="14" t="s">
        <v>86</v>
      </c>
      <c r="R52" s="14" t="s">
        <v>86</v>
      </c>
      <c r="S52" s="14" t="s">
        <v>86</v>
      </c>
      <c r="T52" s="14" t="s">
        <v>86</v>
      </c>
      <c r="U52" s="14" t="s">
        <v>86</v>
      </c>
      <c r="V52" s="14" t="s">
        <v>86</v>
      </c>
      <c r="W52" s="14" t="s">
        <v>86</v>
      </c>
      <c r="X52" s="14" t="s">
        <v>86</v>
      </c>
      <c r="Y52" s="14" t="s">
        <v>86</v>
      </c>
      <c r="Z52" s="14" t="s">
        <v>86</v>
      </c>
      <c r="AA52" s="14" t="s">
        <v>86</v>
      </c>
      <c r="AB52" s="14" t="s">
        <v>86</v>
      </c>
      <c r="AC52" s="14" t="s">
        <v>86</v>
      </c>
      <c r="AD52" s="14" t="s">
        <v>86</v>
      </c>
      <c r="AE52" s="14" t="s">
        <v>86</v>
      </c>
      <c r="AF52" s="14" t="s">
        <v>86</v>
      </c>
      <c r="AG52" s="14" t="s">
        <v>86</v>
      </c>
      <c r="AH52" s="14" t="s">
        <v>86</v>
      </c>
      <c r="AI52" s="14" t="s">
        <v>86</v>
      </c>
      <c r="AJ52" s="14" t="s">
        <v>86</v>
      </c>
      <c r="AK52" s="14" t="s">
        <v>86</v>
      </c>
      <c r="AL52" s="15">
        <f t="shared" si="2"/>
        <v>0</v>
      </c>
    </row>
    <row r="53" spans="1:38" s="7" customFormat="1" ht="55.2" x14ac:dyDescent="0.25">
      <c r="A53" s="29" t="s">
        <v>130</v>
      </c>
      <c r="B53" s="26" t="s">
        <v>131</v>
      </c>
      <c r="C53" s="14" t="s">
        <v>86</v>
      </c>
      <c r="D53" s="14" t="s">
        <v>86</v>
      </c>
      <c r="E53" s="14" t="s">
        <v>86</v>
      </c>
      <c r="F53" s="14" t="s">
        <v>86</v>
      </c>
      <c r="G53" s="14" t="s">
        <v>86</v>
      </c>
      <c r="H53" s="14" t="s">
        <v>86</v>
      </c>
      <c r="I53" s="14" t="s">
        <v>86</v>
      </c>
      <c r="J53" s="14" t="s">
        <v>86</v>
      </c>
      <c r="K53" s="14" t="s">
        <v>86</v>
      </c>
      <c r="L53" s="14" t="s">
        <v>86</v>
      </c>
      <c r="M53" s="14" t="s">
        <v>86</v>
      </c>
      <c r="N53" s="14" t="s">
        <v>86</v>
      </c>
      <c r="O53" s="14" t="s">
        <v>86</v>
      </c>
      <c r="P53" s="14" t="s">
        <v>86</v>
      </c>
      <c r="Q53" s="14" t="s">
        <v>86</v>
      </c>
      <c r="R53" s="14" t="s">
        <v>86</v>
      </c>
      <c r="S53" s="14" t="s">
        <v>86</v>
      </c>
      <c r="T53" s="14" t="s">
        <v>86</v>
      </c>
      <c r="U53" s="14" t="s">
        <v>86</v>
      </c>
      <c r="V53" s="14" t="s">
        <v>86</v>
      </c>
      <c r="W53" s="14" t="s">
        <v>86</v>
      </c>
      <c r="X53" s="14" t="s">
        <v>86</v>
      </c>
      <c r="Y53" s="14" t="s">
        <v>86</v>
      </c>
      <c r="Z53" s="14" t="s">
        <v>86</v>
      </c>
      <c r="AA53" s="14" t="s">
        <v>86</v>
      </c>
      <c r="AB53" s="14" t="s">
        <v>86</v>
      </c>
      <c r="AC53" s="14" t="s">
        <v>86</v>
      </c>
      <c r="AD53" s="14" t="s">
        <v>86</v>
      </c>
      <c r="AE53" s="14" t="s">
        <v>86</v>
      </c>
      <c r="AF53" s="14" t="s">
        <v>86</v>
      </c>
      <c r="AG53" s="14" t="s">
        <v>86</v>
      </c>
      <c r="AH53" s="14" t="s">
        <v>86</v>
      </c>
      <c r="AI53" s="14" t="s">
        <v>86</v>
      </c>
      <c r="AJ53" s="14" t="s">
        <v>86</v>
      </c>
      <c r="AK53" s="14" t="s">
        <v>86</v>
      </c>
      <c r="AL53" s="15">
        <f t="shared" si="2"/>
        <v>0</v>
      </c>
    </row>
    <row r="54" spans="1:38" s="7" customFormat="1" ht="27.6" x14ac:dyDescent="0.25">
      <c r="A54" s="29" t="s">
        <v>132</v>
      </c>
      <c r="B54" s="28"/>
      <c r="C54" s="14" t="s">
        <v>86</v>
      </c>
      <c r="D54" s="14" t="s">
        <v>86</v>
      </c>
      <c r="E54" s="14" t="s">
        <v>86</v>
      </c>
      <c r="F54" s="14" t="s">
        <v>86</v>
      </c>
      <c r="G54" s="14" t="s">
        <v>86</v>
      </c>
      <c r="H54" s="14" t="s">
        <v>86</v>
      </c>
      <c r="I54" s="14" t="s">
        <v>86</v>
      </c>
      <c r="J54" s="14" t="s">
        <v>86</v>
      </c>
      <c r="K54" s="14" t="s">
        <v>86</v>
      </c>
      <c r="L54" s="14" t="s">
        <v>86</v>
      </c>
      <c r="M54" s="14" t="s">
        <v>86</v>
      </c>
      <c r="N54" s="14" t="s">
        <v>86</v>
      </c>
      <c r="O54" s="14" t="s">
        <v>86</v>
      </c>
      <c r="P54" s="14" t="s">
        <v>86</v>
      </c>
      <c r="Q54" s="14" t="s">
        <v>86</v>
      </c>
      <c r="R54" s="14" t="s">
        <v>86</v>
      </c>
      <c r="S54" s="14" t="s">
        <v>86</v>
      </c>
      <c r="T54" s="14" t="s">
        <v>86</v>
      </c>
      <c r="U54" s="14" t="s">
        <v>86</v>
      </c>
      <c r="V54" s="14" t="s">
        <v>86</v>
      </c>
      <c r="W54" s="14" t="s">
        <v>86</v>
      </c>
      <c r="X54" s="14" t="s">
        <v>86</v>
      </c>
      <c r="Y54" s="14" t="s">
        <v>86</v>
      </c>
      <c r="Z54" s="14" t="s">
        <v>86</v>
      </c>
      <c r="AA54" s="14" t="s">
        <v>86</v>
      </c>
      <c r="AB54" s="14" t="s">
        <v>86</v>
      </c>
      <c r="AC54" s="14" t="s">
        <v>86</v>
      </c>
      <c r="AD54" s="14" t="s">
        <v>86</v>
      </c>
      <c r="AE54" s="14" t="s">
        <v>86</v>
      </c>
      <c r="AF54" s="14" t="s">
        <v>86</v>
      </c>
      <c r="AG54" s="14" t="s">
        <v>86</v>
      </c>
      <c r="AH54" s="14" t="s">
        <v>86</v>
      </c>
      <c r="AI54" s="14" t="s">
        <v>86</v>
      </c>
      <c r="AJ54" s="14" t="s">
        <v>86</v>
      </c>
      <c r="AK54" s="14" t="s">
        <v>86</v>
      </c>
      <c r="AL54" s="15">
        <f t="shared" si="2"/>
        <v>0</v>
      </c>
    </row>
    <row r="55" spans="1:38" s="7" customFormat="1" x14ac:dyDescent="0.25">
      <c r="A55" s="30" t="s">
        <v>133</v>
      </c>
      <c r="B55" s="22" t="s">
        <v>134</v>
      </c>
      <c r="C55" s="22" t="str">
        <f>IF(C52="","",IF(OR(C11="N",C12="N",C13="N",C14="N",C15="N",C16="N",C17="N",C18="N",C19="N",C20="N",C21="N",C22="N",C23="N",C24="N",C25="N",C26="N",C27="N",C28="N",C29="N",C30="N",C31="N",C32="N",C33="N",C34="N",C35="N",C36="N",C37="N",C38="N",C39="N",C40="N",C41="N",C42="N",C43="N",C44="N",C45="N",C46="N",C47="N",C48="N",C49="N",C50="N",C51="N",C52="N",C53="N",C54="N"),"N","Y"))</f>
        <v>Y</v>
      </c>
      <c r="D55" s="22" t="str">
        <f t="shared" ref="D55:AK55" si="3">IF(D52="","",IF(OR(D11="N",D12="N",D13="N",D14="N",D15="N",D16="N",D17="N",D18="N",D19="N",D20="N",D21="N",D22="N",D23="N",D24="N",D25="N",D26="N",D27="N",D28="N",D29="N",D30="N",D31="N",D32="N",D33="N",D34="N",D35="N",D36="N",D37="N",D38="N",D39="N",D40="N",D41="N",D42="N",D43="N",D44="N",D45="N",D46="N",D47="N",D48="N",D49="N",D50="N",D51="N",D52="N",D53="N",D54="N"),"N","Y"))</f>
        <v>Y</v>
      </c>
      <c r="E55" s="22" t="str">
        <f t="shared" si="3"/>
        <v>Y</v>
      </c>
      <c r="F55" s="22" t="str">
        <f t="shared" si="3"/>
        <v>Y</v>
      </c>
      <c r="G55" s="22" t="str">
        <f t="shared" si="3"/>
        <v>Y</v>
      </c>
      <c r="H55" s="22" t="str">
        <f t="shared" si="3"/>
        <v>Y</v>
      </c>
      <c r="I55" s="22" t="str">
        <f t="shared" si="3"/>
        <v>Y</v>
      </c>
      <c r="J55" s="22" t="str">
        <f t="shared" si="3"/>
        <v>Y</v>
      </c>
      <c r="K55" s="22" t="str">
        <f t="shared" si="3"/>
        <v>Y</v>
      </c>
      <c r="L55" s="22" t="str">
        <f t="shared" si="3"/>
        <v>Y</v>
      </c>
      <c r="M55" s="22" t="str">
        <f t="shared" si="3"/>
        <v>N</v>
      </c>
      <c r="N55" s="22" t="str">
        <f t="shared" si="3"/>
        <v>Y</v>
      </c>
      <c r="O55" s="22" t="str">
        <f t="shared" si="3"/>
        <v>Y</v>
      </c>
      <c r="P55" s="22" t="str">
        <f t="shared" si="3"/>
        <v>Y</v>
      </c>
      <c r="Q55" s="22" t="str">
        <f t="shared" si="3"/>
        <v>Y</v>
      </c>
      <c r="R55" s="22" t="str">
        <f t="shared" si="3"/>
        <v>Y</v>
      </c>
      <c r="S55" s="22" t="str">
        <f t="shared" si="3"/>
        <v>Y</v>
      </c>
      <c r="T55" s="22" t="str">
        <f t="shared" si="3"/>
        <v>Y</v>
      </c>
      <c r="U55" s="22" t="str">
        <f t="shared" si="3"/>
        <v>Y</v>
      </c>
      <c r="V55" s="22" t="str">
        <f t="shared" si="3"/>
        <v>Y</v>
      </c>
      <c r="W55" s="22" t="str">
        <f t="shared" si="3"/>
        <v>Y</v>
      </c>
      <c r="X55" s="22" t="str">
        <f t="shared" si="3"/>
        <v>Y</v>
      </c>
      <c r="Y55" s="22" t="str">
        <f t="shared" si="3"/>
        <v>Y</v>
      </c>
      <c r="Z55" s="22" t="str">
        <f t="shared" si="3"/>
        <v>Y</v>
      </c>
      <c r="AA55" s="22" t="str">
        <f t="shared" si="3"/>
        <v>Y</v>
      </c>
      <c r="AB55" s="22" t="str">
        <f t="shared" si="3"/>
        <v>Y</v>
      </c>
      <c r="AC55" s="22" t="str">
        <f t="shared" si="3"/>
        <v>Y</v>
      </c>
      <c r="AD55" s="22" t="str">
        <f t="shared" si="3"/>
        <v>Y</v>
      </c>
      <c r="AE55" s="22" t="str">
        <f t="shared" si="3"/>
        <v>Y</v>
      </c>
      <c r="AF55" s="22" t="str">
        <f t="shared" si="3"/>
        <v>Y</v>
      </c>
      <c r="AG55" s="22" t="str">
        <f t="shared" si="3"/>
        <v>Y</v>
      </c>
      <c r="AH55" s="22" t="str">
        <f t="shared" si="3"/>
        <v>Y</v>
      </c>
      <c r="AI55" s="22" t="str">
        <f t="shared" si="3"/>
        <v>Y</v>
      </c>
      <c r="AJ55" s="22" t="str">
        <f t="shared" si="3"/>
        <v>Y</v>
      </c>
      <c r="AK55" s="22" t="str">
        <f t="shared" si="3"/>
        <v>Y</v>
      </c>
      <c r="AL55" s="15">
        <f t="shared" si="2"/>
        <v>1</v>
      </c>
    </row>
    <row r="56" spans="1:38" ht="18.600000000000001" customHeight="1" x14ac:dyDescent="0.25">
      <c r="A56" s="31" t="s">
        <v>135</v>
      </c>
      <c r="B56" s="24"/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32"/>
      <c r="AE56" s="32"/>
      <c r="AF56" s="32"/>
      <c r="AG56" s="32"/>
      <c r="AH56" s="32"/>
      <c r="AI56" s="32"/>
      <c r="AJ56" s="32"/>
      <c r="AK56" s="32"/>
      <c r="AL56" s="32"/>
    </row>
    <row r="57" spans="1:38" ht="27.6" x14ac:dyDescent="0.25">
      <c r="A57" s="29" t="s">
        <v>136</v>
      </c>
      <c r="B57" s="33" t="s">
        <v>82</v>
      </c>
      <c r="C57" s="14" t="s">
        <v>86</v>
      </c>
      <c r="D57" s="14" t="s">
        <v>86</v>
      </c>
      <c r="E57" s="14" t="s">
        <v>86</v>
      </c>
      <c r="F57" s="14" t="s">
        <v>86</v>
      </c>
      <c r="G57" s="14" t="s">
        <v>86</v>
      </c>
      <c r="H57" s="14" t="s">
        <v>86</v>
      </c>
      <c r="I57" s="14" t="s">
        <v>86</v>
      </c>
      <c r="J57" s="14" t="s">
        <v>86</v>
      </c>
      <c r="K57" s="14" t="s">
        <v>86</v>
      </c>
      <c r="L57" s="14" t="s">
        <v>86</v>
      </c>
      <c r="M57" s="14" t="s">
        <v>86</v>
      </c>
      <c r="N57" s="14" t="s">
        <v>86</v>
      </c>
      <c r="O57" s="14" t="s">
        <v>86</v>
      </c>
      <c r="P57" s="14" t="s">
        <v>86</v>
      </c>
      <c r="Q57" s="14" t="s">
        <v>86</v>
      </c>
      <c r="R57" s="14" t="s">
        <v>86</v>
      </c>
      <c r="S57" s="14" t="s">
        <v>86</v>
      </c>
      <c r="T57" s="14" t="s">
        <v>86</v>
      </c>
      <c r="U57" s="14" t="s">
        <v>86</v>
      </c>
      <c r="V57" s="14" t="s">
        <v>86</v>
      </c>
      <c r="W57" s="14" t="s">
        <v>86</v>
      </c>
      <c r="X57" s="14" t="s">
        <v>86</v>
      </c>
      <c r="Y57" s="14" t="s">
        <v>86</v>
      </c>
      <c r="Z57" s="14" t="s">
        <v>86</v>
      </c>
      <c r="AA57" s="14" t="s">
        <v>86</v>
      </c>
      <c r="AB57" s="14" t="s">
        <v>86</v>
      </c>
      <c r="AC57" s="14" t="s">
        <v>86</v>
      </c>
      <c r="AD57" s="14" t="s">
        <v>86</v>
      </c>
      <c r="AE57" s="14" t="s">
        <v>86</v>
      </c>
      <c r="AF57" s="14" t="s">
        <v>86</v>
      </c>
      <c r="AG57" s="14" t="s">
        <v>86</v>
      </c>
      <c r="AH57" s="14" t="s">
        <v>86</v>
      </c>
      <c r="AI57" s="14" t="s">
        <v>86</v>
      </c>
      <c r="AJ57" s="14" t="s">
        <v>86</v>
      </c>
      <c r="AK57" s="14" t="s">
        <v>86</v>
      </c>
      <c r="AL57" s="15">
        <f>COUNTIF(C57:AK57,"N")</f>
        <v>0</v>
      </c>
    </row>
    <row r="58" spans="1:38" ht="27.6" x14ac:dyDescent="0.25">
      <c r="A58" s="29" t="s">
        <v>137</v>
      </c>
      <c r="B58" s="34" t="s">
        <v>76</v>
      </c>
      <c r="C58" s="14" t="s">
        <v>86</v>
      </c>
      <c r="D58" s="14" t="s">
        <v>86</v>
      </c>
      <c r="E58" s="14" t="s">
        <v>86</v>
      </c>
      <c r="F58" s="14" t="s">
        <v>86</v>
      </c>
      <c r="G58" s="14" t="s">
        <v>86</v>
      </c>
      <c r="H58" s="14" t="s">
        <v>86</v>
      </c>
      <c r="I58" s="14" t="s">
        <v>86</v>
      </c>
      <c r="J58" s="14" t="s">
        <v>86</v>
      </c>
      <c r="K58" s="14" t="s">
        <v>86</v>
      </c>
      <c r="L58" s="14" t="s">
        <v>86</v>
      </c>
      <c r="M58" s="14" t="s">
        <v>86</v>
      </c>
      <c r="N58" s="14" t="s">
        <v>86</v>
      </c>
      <c r="O58" s="14" t="s">
        <v>86</v>
      </c>
      <c r="P58" s="14" t="s">
        <v>86</v>
      </c>
      <c r="Q58" s="14" t="s">
        <v>86</v>
      </c>
      <c r="R58" s="14" t="s">
        <v>86</v>
      </c>
      <c r="S58" s="14" t="s">
        <v>86</v>
      </c>
      <c r="T58" s="14" t="s">
        <v>86</v>
      </c>
      <c r="U58" s="14" t="s">
        <v>86</v>
      </c>
      <c r="V58" s="14" t="s">
        <v>86</v>
      </c>
      <c r="W58" s="14" t="s">
        <v>86</v>
      </c>
      <c r="X58" s="14" t="s">
        <v>86</v>
      </c>
      <c r="Y58" s="14" t="s">
        <v>86</v>
      </c>
      <c r="Z58" s="14" t="s">
        <v>86</v>
      </c>
      <c r="AA58" s="14" t="s">
        <v>86</v>
      </c>
      <c r="AB58" s="14" t="s">
        <v>86</v>
      </c>
      <c r="AC58" s="14" t="s">
        <v>86</v>
      </c>
      <c r="AD58" s="14" t="s">
        <v>86</v>
      </c>
      <c r="AE58" s="14" t="s">
        <v>86</v>
      </c>
      <c r="AF58" s="14" t="s">
        <v>86</v>
      </c>
      <c r="AG58" s="14" t="s">
        <v>86</v>
      </c>
      <c r="AH58" s="14" t="s">
        <v>86</v>
      </c>
      <c r="AI58" s="14" t="s">
        <v>86</v>
      </c>
      <c r="AJ58" s="14" t="s">
        <v>86</v>
      </c>
      <c r="AK58" s="14" t="s">
        <v>86</v>
      </c>
      <c r="AL58" s="15">
        <f t="shared" ref="AL58:AL62" si="4">COUNTIF(C58:AK58,"N")</f>
        <v>0</v>
      </c>
    </row>
    <row r="59" spans="1:38" x14ac:dyDescent="0.25">
      <c r="A59" s="29" t="s">
        <v>138</v>
      </c>
      <c r="B59" s="34"/>
      <c r="C59" s="14" t="s">
        <v>86</v>
      </c>
      <c r="D59" s="14" t="s">
        <v>86</v>
      </c>
      <c r="E59" s="14" t="s">
        <v>86</v>
      </c>
      <c r="F59" s="14" t="s">
        <v>86</v>
      </c>
      <c r="G59" s="14" t="s">
        <v>86</v>
      </c>
      <c r="H59" s="14" t="s">
        <v>86</v>
      </c>
      <c r="I59" s="14" t="s">
        <v>86</v>
      </c>
      <c r="J59" s="14" t="s">
        <v>86</v>
      </c>
      <c r="K59" s="14" t="s">
        <v>86</v>
      </c>
      <c r="L59" s="14" t="s">
        <v>86</v>
      </c>
      <c r="M59" s="14" t="s">
        <v>86</v>
      </c>
      <c r="N59" s="14" t="s">
        <v>86</v>
      </c>
      <c r="O59" s="14" t="s">
        <v>86</v>
      </c>
      <c r="P59" s="14" t="s">
        <v>86</v>
      </c>
      <c r="Q59" s="14" t="s">
        <v>86</v>
      </c>
      <c r="R59" s="14" t="s">
        <v>86</v>
      </c>
      <c r="S59" s="14" t="s">
        <v>86</v>
      </c>
      <c r="T59" s="14" t="s">
        <v>86</v>
      </c>
      <c r="U59" s="14" t="s">
        <v>86</v>
      </c>
      <c r="V59" s="14" t="s">
        <v>86</v>
      </c>
      <c r="W59" s="14" t="s">
        <v>86</v>
      </c>
      <c r="X59" s="14" t="s">
        <v>86</v>
      </c>
      <c r="Y59" s="14" t="s">
        <v>86</v>
      </c>
      <c r="Z59" s="14" t="s">
        <v>86</v>
      </c>
      <c r="AA59" s="14" t="s">
        <v>86</v>
      </c>
      <c r="AB59" s="14" t="s">
        <v>86</v>
      </c>
      <c r="AC59" s="14" t="s">
        <v>86</v>
      </c>
      <c r="AD59" s="14" t="s">
        <v>86</v>
      </c>
      <c r="AE59" s="14" t="s">
        <v>86</v>
      </c>
      <c r="AF59" s="14" t="s">
        <v>86</v>
      </c>
      <c r="AG59" s="14" t="s">
        <v>86</v>
      </c>
      <c r="AH59" s="14" t="s">
        <v>86</v>
      </c>
      <c r="AI59" s="14" t="s">
        <v>86</v>
      </c>
      <c r="AJ59" s="14" t="s">
        <v>86</v>
      </c>
      <c r="AK59" s="14" t="s">
        <v>86</v>
      </c>
      <c r="AL59" s="15">
        <f t="shared" si="4"/>
        <v>0</v>
      </c>
    </row>
    <row r="60" spans="1:38" x14ac:dyDescent="0.25">
      <c r="A60" s="29" t="s">
        <v>139</v>
      </c>
      <c r="B60" s="34"/>
      <c r="C60" s="14" t="s">
        <v>86</v>
      </c>
      <c r="D60" s="14" t="s">
        <v>86</v>
      </c>
      <c r="E60" s="14" t="s">
        <v>86</v>
      </c>
      <c r="F60" s="14" t="s">
        <v>86</v>
      </c>
      <c r="G60" s="14" t="s">
        <v>86</v>
      </c>
      <c r="H60" s="14" t="s">
        <v>86</v>
      </c>
      <c r="I60" s="14" t="s">
        <v>86</v>
      </c>
      <c r="J60" s="14" t="s">
        <v>86</v>
      </c>
      <c r="K60" s="14" t="s">
        <v>86</v>
      </c>
      <c r="L60" s="14" t="s">
        <v>86</v>
      </c>
      <c r="M60" s="14" t="s">
        <v>86</v>
      </c>
      <c r="N60" s="14" t="s">
        <v>86</v>
      </c>
      <c r="O60" s="14" t="s">
        <v>86</v>
      </c>
      <c r="P60" s="14" t="s">
        <v>86</v>
      </c>
      <c r="Q60" s="14" t="s">
        <v>86</v>
      </c>
      <c r="R60" s="14" t="s">
        <v>86</v>
      </c>
      <c r="S60" s="14" t="s">
        <v>86</v>
      </c>
      <c r="T60" s="14" t="s">
        <v>86</v>
      </c>
      <c r="U60" s="14" t="s">
        <v>86</v>
      </c>
      <c r="V60" s="14" t="s">
        <v>86</v>
      </c>
      <c r="W60" s="14" t="s">
        <v>86</v>
      </c>
      <c r="X60" s="14" t="s">
        <v>86</v>
      </c>
      <c r="Y60" s="14" t="s">
        <v>86</v>
      </c>
      <c r="Z60" s="14" t="s">
        <v>86</v>
      </c>
      <c r="AA60" s="14" t="s">
        <v>86</v>
      </c>
      <c r="AB60" s="14" t="s">
        <v>86</v>
      </c>
      <c r="AC60" s="14" t="s">
        <v>86</v>
      </c>
      <c r="AD60" s="14" t="s">
        <v>86</v>
      </c>
      <c r="AE60" s="14" t="s">
        <v>86</v>
      </c>
      <c r="AF60" s="14" t="s">
        <v>86</v>
      </c>
      <c r="AG60" s="14" t="s">
        <v>86</v>
      </c>
      <c r="AH60" s="14" t="s">
        <v>86</v>
      </c>
      <c r="AI60" s="14" t="s">
        <v>86</v>
      </c>
      <c r="AJ60" s="14" t="s">
        <v>86</v>
      </c>
      <c r="AK60" s="14" t="s">
        <v>86</v>
      </c>
      <c r="AL60" s="15">
        <f t="shared" si="4"/>
        <v>0</v>
      </c>
    </row>
    <row r="61" spans="1:38" x14ac:dyDescent="0.25">
      <c r="A61" s="29" t="s">
        <v>140</v>
      </c>
      <c r="B61" s="34"/>
      <c r="C61" s="14" t="s">
        <v>86</v>
      </c>
      <c r="D61" s="14" t="s">
        <v>86</v>
      </c>
      <c r="E61" s="14" t="s">
        <v>117</v>
      </c>
      <c r="F61" s="14" t="s">
        <v>86</v>
      </c>
      <c r="G61" s="14" t="s">
        <v>86</v>
      </c>
      <c r="H61" s="14" t="s">
        <v>86</v>
      </c>
      <c r="I61" s="14" t="s">
        <v>86</v>
      </c>
      <c r="J61" s="14" t="s">
        <v>86</v>
      </c>
      <c r="K61" s="14" t="s">
        <v>86</v>
      </c>
      <c r="L61" s="14" t="s">
        <v>86</v>
      </c>
      <c r="M61" s="14" t="s">
        <v>86</v>
      </c>
      <c r="N61" s="14" t="s">
        <v>86</v>
      </c>
      <c r="O61" s="14" t="s">
        <v>86</v>
      </c>
      <c r="P61" s="14" t="s">
        <v>86</v>
      </c>
      <c r="Q61" s="14" t="s">
        <v>86</v>
      </c>
      <c r="R61" s="14" t="s">
        <v>86</v>
      </c>
      <c r="S61" s="14" t="s">
        <v>86</v>
      </c>
      <c r="T61" s="14" t="s">
        <v>86</v>
      </c>
      <c r="U61" s="14" t="s">
        <v>86</v>
      </c>
      <c r="V61" s="14" t="s">
        <v>86</v>
      </c>
      <c r="W61" s="14" t="s">
        <v>86</v>
      </c>
      <c r="X61" s="14" t="s">
        <v>86</v>
      </c>
      <c r="Y61" s="14" t="s">
        <v>86</v>
      </c>
      <c r="Z61" s="14" t="s">
        <v>86</v>
      </c>
      <c r="AA61" s="14" t="s">
        <v>86</v>
      </c>
      <c r="AB61" s="14" t="s">
        <v>86</v>
      </c>
      <c r="AC61" s="14" t="s">
        <v>86</v>
      </c>
      <c r="AD61" s="14" t="s">
        <v>86</v>
      </c>
      <c r="AE61" s="14" t="s">
        <v>86</v>
      </c>
      <c r="AF61" s="14" t="s">
        <v>86</v>
      </c>
      <c r="AG61" s="14" t="s">
        <v>117</v>
      </c>
      <c r="AH61" s="14" t="s">
        <v>86</v>
      </c>
      <c r="AI61" s="14" t="s">
        <v>86</v>
      </c>
      <c r="AJ61" s="14" t="s">
        <v>86</v>
      </c>
      <c r="AK61" s="14" t="s">
        <v>86</v>
      </c>
      <c r="AL61" s="15">
        <f t="shared" si="4"/>
        <v>2</v>
      </c>
    </row>
    <row r="62" spans="1:38" x14ac:dyDescent="0.25">
      <c r="A62" s="29" t="s">
        <v>141</v>
      </c>
      <c r="B62" s="34"/>
      <c r="C62" s="14" t="s">
        <v>86</v>
      </c>
      <c r="D62" s="14" t="s">
        <v>86</v>
      </c>
      <c r="E62" s="14" t="s">
        <v>86</v>
      </c>
      <c r="F62" s="14" t="s">
        <v>86</v>
      </c>
      <c r="G62" s="14" t="s">
        <v>86</v>
      </c>
      <c r="H62" s="14" t="s">
        <v>86</v>
      </c>
      <c r="I62" s="14" t="s">
        <v>86</v>
      </c>
      <c r="J62" s="14" t="s">
        <v>86</v>
      </c>
      <c r="K62" s="14" t="s">
        <v>86</v>
      </c>
      <c r="L62" s="14" t="s">
        <v>86</v>
      </c>
      <c r="M62" s="14" t="s">
        <v>86</v>
      </c>
      <c r="N62" s="14" t="s">
        <v>86</v>
      </c>
      <c r="O62" s="14" t="s">
        <v>86</v>
      </c>
      <c r="P62" s="14" t="s">
        <v>117</v>
      </c>
      <c r="Q62" s="14" t="s">
        <v>117</v>
      </c>
      <c r="R62" s="14" t="s">
        <v>86</v>
      </c>
      <c r="S62" s="14" t="s">
        <v>86</v>
      </c>
      <c r="T62" s="14" t="s">
        <v>86</v>
      </c>
      <c r="U62" s="14" t="s">
        <v>86</v>
      </c>
      <c r="V62" s="14" t="s">
        <v>86</v>
      </c>
      <c r="W62" s="14" t="s">
        <v>86</v>
      </c>
      <c r="X62" s="14" t="s">
        <v>86</v>
      </c>
      <c r="Y62" s="14" t="s">
        <v>86</v>
      </c>
      <c r="Z62" s="14" t="s">
        <v>86</v>
      </c>
      <c r="AA62" s="14" t="s">
        <v>86</v>
      </c>
      <c r="AB62" s="14" t="s">
        <v>86</v>
      </c>
      <c r="AC62" s="14" t="s">
        <v>86</v>
      </c>
      <c r="AD62" s="14" t="s">
        <v>86</v>
      </c>
      <c r="AE62" s="14" t="s">
        <v>86</v>
      </c>
      <c r="AF62" s="14" t="s">
        <v>86</v>
      </c>
      <c r="AG62" s="14" t="s">
        <v>86</v>
      </c>
      <c r="AH62" s="14" t="s">
        <v>86</v>
      </c>
      <c r="AI62" s="14" t="s">
        <v>86</v>
      </c>
      <c r="AJ62" s="14" t="s">
        <v>86</v>
      </c>
      <c r="AK62" s="14" t="s">
        <v>86</v>
      </c>
      <c r="AL62" s="15">
        <f t="shared" si="4"/>
        <v>2</v>
      </c>
    </row>
    <row r="63" spans="1:38" ht="27.6" x14ac:dyDescent="0.25">
      <c r="A63" s="35" t="s">
        <v>142</v>
      </c>
      <c r="B63" s="36" t="s">
        <v>82</v>
      </c>
      <c r="C63" s="14" t="s">
        <v>86</v>
      </c>
      <c r="D63" s="14" t="s">
        <v>86</v>
      </c>
      <c r="E63" s="14" t="s">
        <v>86</v>
      </c>
      <c r="F63" s="14" t="s">
        <v>86</v>
      </c>
      <c r="G63" s="14" t="s">
        <v>86</v>
      </c>
      <c r="H63" s="14" t="s">
        <v>86</v>
      </c>
      <c r="I63" s="14" t="s">
        <v>86</v>
      </c>
      <c r="J63" s="14" t="s">
        <v>86</v>
      </c>
      <c r="K63" s="14" t="s">
        <v>86</v>
      </c>
      <c r="L63" s="14" t="s">
        <v>86</v>
      </c>
      <c r="M63" s="14" t="s">
        <v>86</v>
      </c>
      <c r="N63" s="14" t="s">
        <v>86</v>
      </c>
      <c r="O63" s="14" t="s">
        <v>86</v>
      </c>
      <c r="P63" s="14" t="s">
        <v>86</v>
      </c>
      <c r="Q63" s="14" t="s">
        <v>86</v>
      </c>
      <c r="R63" s="14" t="s">
        <v>86</v>
      </c>
      <c r="S63" s="14" t="s">
        <v>86</v>
      </c>
      <c r="T63" s="14" t="s">
        <v>86</v>
      </c>
      <c r="U63" s="14" t="s">
        <v>86</v>
      </c>
      <c r="V63" s="14" t="s">
        <v>86</v>
      </c>
      <c r="W63" s="14" t="s">
        <v>86</v>
      </c>
      <c r="X63" s="14" t="s">
        <v>86</v>
      </c>
      <c r="Y63" s="14" t="s">
        <v>86</v>
      </c>
      <c r="Z63" s="14" t="s">
        <v>86</v>
      </c>
      <c r="AA63" s="14" t="s">
        <v>86</v>
      </c>
      <c r="AB63" s="14" t="s">
        <v>86</v>
      </c>
      <c r="AC63" s="14" t="s">
        <v>86</v>
      </c>
      <c r="AD63" s="14" t="s">
        <v>86</v>
      </c>
      <c r="AE63" s="14" t="s">
        <v>86</v>
      </c>
      <c r="AF63" s="14" t="s">
        <v>86</v>
      </c>
      <c r="AG63" s="14" t="s">
        <v>86</v>
      </c>
      <c r="AH63" s="14" t="s">
        <v>86</v>
      </c>
      <c r="AI63" s="14" t="s">
        <v>86</v>
      </c>
      <c r="AJ63" s="14" t="s">
        <v>86</v>
      </c>
      <c r="AK63" s="14" t="s">
        <v>86</v>
      </c>
      <c r="AL63" s="15">
        <f>COUNTIF(C63:AK63,"N")</f>
        <v>0</v>
      </c>
    </row>
    <row r="64" spans="1:38" ht="25.5" customHeight="1" x14ac:dyDescent="0.25">
      <c r="A64" s="35" t="s">
        <v>143</v>
      </c>
      <c r="B64" s="33" t="s">
        <v>144</v>
      </c>
      <c r="C64" s="33">
        <v>28</v>
      </c>
      <c r="D64" s="33">
        <v>23</v>
      </c>
      <c r="E64" s="33">
        <v>3</v>
      </c>
      <c r="F64" s="33">
        <v>7</v>
      </c>
      <c r="G64" s="33">
        <v>12</v>
      </c>
      <c r="H64" s="33">
        <v>11</v>
      </c>
      <c r="I64" s="33">
        <v>26</v>
      </c>
      <c r="J64" s="33">
        <v>33</v>
      </c>
      <c r="K64" s="33">
        <v>10</v>
      </c>
      <c r="L64" s="33">
        <v>15</v>
      </c>
      <c r="M64" s="33">
        <v>18</v>
      </c>
      <c r="N64" s="33">
        <v>5</v>
      </c>
      <c r="O64" s="33">
        <v>1</v>
      </c>
      <c r="P64" s="33">
        <v>25</v>
      </c>
      <c r="Q64" s="33">
        <v>19</v>
      </c>
      <c r="R64" s="33">
        <v>8</v>
      </c>
      <c r="S64" s="33">
        <v>4</v>
      </c>
      <c r="T64" s="33">
        <v>22</v>
      </c>
      <c r="U64" s="33">
        <v>24</v>
      </c>
      <c r="V64" s="33">
        <v>6</v>
      </c>
      <c r="W64" s="33">
        <v>14</v>
      </c>
      <c r="X64" s="33">
        <v>32</v>
      </c>
      <c r="Y64" s="33">
        <v>17</v>
      </c>
      <c r="Z64" s="33">
        <v>34</v>
      </c>
      <c r="AA64" s="33">
        <v>2</v>
      </c>
      <c r="AB64" s="33">
        <v>27</v>
      </c>
      <c r="AC64" s="33">
        <v>21</v>
      </c>
      <c r="AD64" s="33">
        <v>30</v>
      </c>
      <c r="AE64" s="33">
        <v>35</v>
      </c>
      <c r="AF64" s="33">
        <v>13</v>
      </c>
      <c r="AG64" s="33">
        <v>29</v>
      </c>
      <c r="AH64" s="33">
        <v>20</v>
      </c>
      <c r="AI64" s="33">
        <v>16</v>
      </c>
      <c r="AJ64" s="33">
        <v>9</v>
      </c>
      <c r="AK64" s="33">
        <v>31</v>
      </c>
      <c r="AL64" s="37"/>
    </row>
    <row r="65" spans="1:38" ht="18.600000000000001" customHeight="1" x14ac:dyDescent="0.25">
      <c r="A65" s="38" t="s">
        <v>145</v>
      </c>
      <c r="B65" s="39"/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  <c r="AG65" s="40"/>
      <c r="AH65" s="40"/>
      <c r="AI65" s="40"/>
      <c r="AJ65" s="40"/>
      <c r="AK65" s="40"/>
      <c r="AL65" s="40"/>
    </row>
    <row r="66" spans="1:38" ht="82.8" x14ac:dyDescent="0.25">
      <c r="A66" s="35" t="s">
        <v>146</v>
      </c>
      <c r="B66" s="16" t="s">
        <v>82</v>
      </c>
      <c r="C66" s="14" t="s">
        <v>117</v>
      </c>
      <c r="D66" s="14" t="s">
        <v>117</v>
      </c>
      <c r="E66" s="14" t="s">
        <v>117</v>
      </c>
      <c r="F66" s="14" t="s">
        <v>117</v>
      </c>
      <c r="G66" s="14" t="s">
        <v>117</v>
      </c>
      <c r="H66" s="14" t="s">
        <v>117</v>
      </c>
      <c r="I66" s="14" t="s">
        <v>117</v>
      </c>
      <c r="J66" s="14" t="s">
        <v>117</v>
      </c>
      <c r="K66" s="14" t="s">
        <v>117</v>
      </c>
      <c r="L66" s="14" t="s">
        <v>117</v>
      </c>
      <c r="M66" s="14" t="s">
        <v>117</v>
      </c>
      <c r="N66" s="14" t="s">
        <v>117</v>
      </c>
      <c r="O66" s="14" t="s">
        <v>86</v>
      </c>
      <c r="P66" s="14" t="s">
        <v>117</v>
      </c>
      <c r="Q66" s="14" t="s">
        <v>117</v>
      </c>
      <c r="R66" s="14" t="s">
        <v>117</v>
      </c>
      <c r="S66" s="14" t="s">
        <v>117</v>
      </c>
      <c r="T66" s="14" t="s">
        <v>117</v>
      </c>
      <c r="U66" s="14" t="s">
        <v>117</v>
      </c>
      <c r="V66" s="14" t="s">
        <v>117</v>
      </c>
      <c r="W66" s="14" t="s">
        <v>86</v>
      </c>
      <c r="X66" s="14" t="s">
        <v>117</v>
      </c>
      <c r="Y66" s="14" t="s">
        <v>117</v>
      </c>
      <c r="Z66" s="14" t="s">
        <v>117</v>
      </c>
      <c r="AA66" s="14" t="s">
        <v>117</v>
      </c>
      <c r="AB66" s="14" t="s">
        <v>117</v>
      </c>
      <c r="AC66" s="14" t="s">
        <v>117</v>
      </c>
      <c r="AD66" s="14" t="s">
        <v>117</v>
      </c>
      <c r="AE66" s="14" t="s">
        <v>86</v>
      </c>
      <c r="AF66" s="14" t="s">
        <v>117</v>
      </c>
      <c r="AG66" s="14" t="s">
        <v>117</v>
      </c>
      <c r="AH66" s="14" t="s">
        <v>117</v>
      </c>
      <c r="AI66" s="14" t="s">
        <v>117</v>
      </c>
      <c r="AJ66" s="14" t="s">
        <v>117</v>
      </c>
      <c r="AK66" s="14" t="s">
        <v>117</v>
      </c>
      <c r="AL66" s="15">
        <f>COUNTIF(C66:AK66,"Y")</f>
        <v>3</v>
      </c>
    </row>
    <row r="67" spans="1:38" ht="41.4" x14ac:dyDescent="0.25">
      <c r="A67" s="35" t="s">
        <v>147</v>
      </c>
      <c r="B67" s="18"/>
      <c r="C67" s="14" t="s">
        <v>86</v>
      </c>
      <c r="D67" s="14" t="s">
        <v>117</v>
      </c>
      <c r="E67" s="14" t="s">
        <v>117</v>
      </c>
      <c r="F67" s="14" t="s">
        <v>117</v>
      </c>
      <c r="G67" s="14" t="s">
        <v>86</v>
      </c>
      <c r="H67" s="14" t="s">
        <v>86</v>
      </c>
      <c r="I67" s="14" t="s">
        <v>117</v>
      </c>
      <c r="J67" s="14" t="s">
        <v>117</v>
      </c>
      <c r="K67" s="14" t="s">
        <v>117</v>
      </c>
      <c r="L67" s="14" t="s">
        <v>86</v>
      </c>
      <c r="M67" s="14" t="s">
        <v>117</v>
      </c>
      <c r="N67" s="14" t="s">
        <v>117</v>
      </c>
      <c r="O67" s="14" t="s">
        <v>117</v>
      </c>
      <c r="P67" s="14" t="s">
        <v>86</v>
      </c>
      <c r="Q67" s="14" t="s">
        <v>86</v>
      </c>
      <c r="R67" s="14" t="s">
        <v>86</v>
      </c>
      <c r="S67" s="14" t="s">
        <v>117</v>
      </c>
      <c r="T67" s="14" t="s">
        <v>117</v>
      </c>
      <c r="U67" s="14" t="s">
        <v>86</v>
      </c>
      <c r="V67" s="14" t="s">
        <v>86</v>
      </c>
      <c r="W67" s="14" t="s">
        <v>117</v>
      </c>
      <c r="X67" s="14" t="s">
        <v>86</v>
      </c>
      <c r="Y67" s="14" t="s">
        <v>86</v>
      </c>
      <c r="Z67" s="14" t="s">
        <v>117</v>
      </c>
      <c r="AA67" s="14" t="s">
        <v>117</v>
      </c>
      <c r="AB67" s="14" t="s">
        <v>117</v>
      </c>
      <c r="AC67" s="14" t="s">
        <v>86</v>
      </c>
      <c r="AD67" s="14" t="s">
        <v>117</v>
      </c>
      <c r="AE67" s="14" t="s">
        <v>117</v>
      </c>
      <c r="AF67" s="14" t="s">
        <v>86</v>
      </c>
      <c r="AG67" s="14" t="s">
        <v>86</v>
      </c>
      <c r="AH67" s="14" t="s">
        <v>117</v>
      </c>
      <c r="AI67" s="14" t="s">
        <v>117</v>
      </c>
      <c r="AJ67" s="14" t="s">
        <v>117</v>
      </c>
      <c r="AK67" s="14" t="s">
        <v>117</v>
      </c>
      <c r="AL67" s="15">
        <f>COUNTIF(C67:AK67,"Y")</f>
        <v>14</v>
      </c>
    </row>
    <row r="69" spans="1:38" ht="13.2" customHeight="1" x14ac:dyDescent="0.25">
      <c r="A69" s="41"/>
      <c r="B69" s="42"/>
      <c r="C69" s="41"/>
      <c r="D69" s="41"/>
      <c r="E69" s="41"/>
      <c r="F69" s="41"/>
      <c r="G69" s="41"/>
      <c r="H69" s="41"/>
      <c r="I69" s="41"/>
      <c r="J69" s="41"/>
      <c r="K69" s="41"/>
      <c r="L69" s="41"/>
      <c r="M69" s="41"/>
      <c r="N69" s="41"/>
      <c r="O69" s="41"/>
      <c r="P69" s="41"/>
      <c r="Q69" s="41"/>
      <c r="R69" s="41"/>
      <c r="S69" s="41"/>
      <c r="T69" s="41"/>
      <c r="U69" s="41"/>
      <c r="V69" s="41"/>
      <c r="W69" s="41"/>
      <c r="X69" s="41"/>
      <c r="Y69" s="41"/>
      <c r="Z69" s="41"/>
      <c r="AA69" s="41"/>
      <c r="AB69" s="41"/>
      <c r="AC69" s="41"/>
      <c r="AD69" s="41"/>
      <c r="AE69" s="41"/>
      <c r="AF69" s="41"/>
      <c r="AG69" s="41"/>
      <c r="AH69" s="41"/>
      <c r="AI69" s="41"/>
      <c r="AJ69" s="41"/>
      <c r="AK69" s="41"/>
    </row>
    <row r="70" spans="1:38" x14ac:dyDescent="0.25">
      <c r="A70" s="41"/>
      <c r="B70" s="42"/>
      <c r="C70" s="41"/>
      <c r="D70" s="41"/>
      <c r="E70" s="41"/>
      <c r="F70" s="41"/>
      <c r="G70" s="41"/>
      <c r="H70" s="41"/>
      <c r="I70" s="41"/>
      <c r="J70" s="41"/>
      <c r="K70" s="41"/>
      <c r="L70" s="41"/>
      <c r="M70" s="41"/>
      <c r="N70" s="41"/>
      <c r="O70" s="41"/>
      <c r="P70" s="41"/>
      <c r="Q70" s="41"/>
      <c r="R70" s="41"/>
      <c r="S70" s="41"/>
      <c r="T70" s="41"/>
      <c r="U70" s="41"/>
      <c r="V70" s="41"/>
      <c r="W70" s="41"/>
      <c r="X70" s="41"/>
      <c r="Y70" s="41"/>
      <c r="Z70" s="41"/>
      <c r="AA70" s="41"/>
      <c r="AB70" s="41"/>
      <c r="AC70" s="41"/>
      <c r="AD70" s="41"/>
      <c r="AE70" s="41"/>
      <c r="AF70" s="41"/>
      <c r="AG70" s="41"/>
      <c r="AH70" s="41"/>
      <c r="AI70" s="41"/>
      <c r="AJ70" s="41"/>
      <c r="AK70" s="41"/>
    </row>
    <row r="71" spans="1:38" x14ac:dyDescent="0.25">
      <c r="A71" s="41"/>
      <c r="B71" s="42"/>
      <c r="C71" s="41"/>
      <c r="D71" s="41"/>
      <c r="E71" s="41"/>
      <c r="F71" s="41"/>
      <c r="G71" s="41"/>
      <c r="H71" s="41"/>
      <c r="I71" s="41"/>
      <c r="J71" s="41"/>
      <c r="K71" s="41"/>
      <c r="L71" s="41"/>
      <c r="M71" s="41"/>
      <c r="N71" s="41"/>
      <c r="O71" s="41"/>
      <c r="P71" s="41"/>
      <c r="Q71" s="41"/>
      <c r="R71" s="41"/>
      <c r="S71" s="41"/>
      <c r="T71" s="41"/>
      <c r="U71" s="41"/>
      <c r="V71" s="41"/>
      <c r="W71" s="41"/>
      <c r="X71" s="41"/>
      <c r="Y71" s="41"/>
      <c r="Z71" s="41"/>
      <c r="AA71" s="41"/>
      <c r="AB71" s="41"/>
      <c r="AC71" s="41"/>
      <c r="AD71" s="41"/>
      <c r="AE71" s="41"/>
      <c r="AF71" s="41"/>
      <c r="AG71" s="41"/>
      <c r="AH71" s="41"/>
      <c r="AI71" s="41"/>
      <c r="AJ71" s="41"/>
      <c r="AK71" s="41"/>
    </row>
  </sheetData>
  <mergeCells count="10">
    <mergeCell ref="B49:B51"/>
    <mergeCell ref="B53:B54"/>
    <mergeCell ref="B58:B62"/>
    <mergeCell ref="B66:B67"/>
    <mergeCell ref="B1:B2"/>
    <mergeCell ref="AL1:AL2"/>
    <mergeCell ref="B5:B7"/>
    <mergeCell ref="B11:B13"/>
    <mergeCell ref="B14:B22"/>
    <mergeCell ref="B23:B48"/>
  </mergeCells>
  <conditionalFormatting sqref="C9:AK9">
    <cfRule type="expression" dxfId="7" priority="8">
      <formula>AND(CELL("type",C9)="v",C9&lt;25)</formula>
    </cfRule>
  </conditionalFormatting>
  <conditionalFormatting sqref="AL57:AL63 AL11:AL55">
    <cfRule type="cellIs" dxfId="6" priority="7" operator="greaterThan">
      <formula>0</formula>
    </cfRule>
  </conditionalFormatting>
  <conditionalFormatting sqref="C7:AK8">
    <cfRule type="expression" dxfId="5" priority="6">
      <formula>AND(CELL("type",C7)="v",C7&lt;5)</formula>
    </cfRule>
  </conditionalFormatting>
  <conditionalFormatting sqref="C11:AK63">
    <cfRule type="cellIs" dxfId="4" priority="5" operator="equal">
      <formula>"N"</formula>
    </cfRule>
  </conditionalFormatting>
  <conditionalFormatting sqref="C66:AK67">
    <cfRule type="cellIs" dxfId="3" priority="4" operator="equal">
      <formula>"Y"</formula>
    </cfRule>
  </conditionalFormatting>
  <conditionalFormatting sqref="AL66:AL67">
    <cfRule type="cellIs" dxfId="2" priority="3" operator="greaterThan">
      <formula>0</formula>
    </cfRule>
  </conditionalFormatting>
  <conditionalFormatting sqref="AL4:AL9">
    <cfRule type="cellIs" dxfId="1" priority="2" operator="greaterThan">
      <formula>0</formula>
    </cfRule>
  </conditionalFormatting>
  <conditionalFormatting sqref="C4:AK6">
    <cfRule type="expression" dxfId="0" priority="1">
      <formula>AND(CELL("type",C4)="v",C4&lt;5)</formula>
    </cfRule>
  </conditionalFormatting>
  <printOptions horizontalCentered="1"/>
  <pageMargins left="0.7" right="0.7" top="0.75" bottom="0.75" header="0.3" footer="0.3"/>
  <pageSetup scale="78" orientation="portrait" r:id="rId1"/>
  <headerFooter>
    <oddHeader>&amp;C2020-202&amp;RPage &amp;P of &amp;N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2D7FB8C8EFEAA4890E51E5409BB0EBE" ma:contentTypeVersion="22" ma:contentTypeDescription="Create a new document." ma:contentTypeScope="" ma:versionID="620d2f11883b2d1defcae5a4dab18e5e">
  <xsd:schema xmlns:xsd="http://www.w3.org/2001/XMLSchema" xmlns:xs="http://www.w3.org/2001/XMLSchema" xmlns:p="http://schemas.microsoft.com/office/2006/metadata/properties" xmlns:ns2="31c33541-f0e7-4482-9c8a-fb53b33b075f" targetNamespace="http://schemas.microsoft.com/office/2006/metadata/properties" ma:root="true" ma:fieldsID="89e71f4e6ded4e83d7d8f706aadb9348" ns2:_="">
    <xsd:import namespace="31c33541-f0e7-4482-9c8a-fb53b33b075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1c33541-f0e7-4482-9c8a-fb53b33b075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33B9CFF-9A32-4AB1-AA7D-31E673E0268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1c33541-f0e7-4482-9c8a-fb53b33b075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F501B9F-0380-4889-9E61-F05A331A5AE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85FA556-EB19-4498-88BB-1AFF62DD9C24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enter scores</vt:lpstr>
      <vt:lpstr>'enter scores'!Print_Area</vt:lpstr>
      <vt:lpstr>'enter scores'!Print_Titles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 Salmonsen</dc:creator>
  <cp:lastModifiedBy>Jean Salmonsen</cp:lastModifiedBy>
  <cp:lastPrinted>2020-11-17T20:18:19Z</cp:lastPrinted>
  <dcterms:created xsi:type="dcterms:W3CDTF">2020-11-17T20:15:05Z</dcterms:created>
  <dcterms:modified xsi:type="dcterms:W3CDTF">2020-11-17T20:18:26Z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0x010100B2D7FB8C8EFEAA4890E51E5409BB0EBE</vt:lpwstr>
  </property>
</Properties>
</file>