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0 Spreadsheets/2020-202 6 County/"/>
    </mc:Choice>
  </mc:AlternateContent>
  <xr:revisionPtr revIDLastSave="26" documentId="8_{0F4D4756-A910-4973-A9FE-A71E056D30E2}" xr6:coauthVersionLast="45" xr6:coauthVersionMax="45" xr10:uidLastSave="{76640916-D0BF-48D7-B7DF-8A6C76958073}"/>
  <bookViews>
    <workbookView xWindow="-108" yWindow="-108" windowWidth="23256" windowHeight="12576" xr2:uid="{1C86BE46-A07C-4650-A504-76E737F74278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 s="1"/>
</calcChain>
</file>

<file path=xl/sharedStrings.xml><?xml version="1.0" encoding="utf-8"?>
<sst xmlns="http://schemas.openxmlformats.org/spreadsheetml/2006/main" count="187" uniqueCount="79">
  <si>
    <t>Total HC Available for RFA</t>
  </si>
  <si>
    <t>Total HC Allocated</t>
  </si>
  <si>
    <t>Total HC Remaining</t>
  </si>
  <si>
    <t>Name of Development</t>
  </si>
  <si>
    <t>County</t>
  </si>
  <si>
    <t>Name of Authorized Principal Representative</t>
  </si>
  <si>
    <t>Developers</t>
  </si>
  <si>
    <t>Demo</t>
  </si>
  <si>
    <t>Total Units</t>
  </si>
  <si>
    <t>HC Funding Amount</t>
  </si>
  <si>
    <t>Eligible For Funding?</t>
  </si>
  <si>
    <t>Development is in HIllsborough County or Orange County and serves the Family Demographic Commitment, and qualifies for the Geographic Area of Opportunity Funding/SADDA Goal</t>
  </si>
  <si>
    <t>Qualifies for the Local Government Area of Opportunity</t>
  </si>
  <si>
    <t>Total Points</t>
  </si>
  <si>
    <t xml:space="preserve">Per Unit Construction Funding Preference </t>
  </si>
  <si>
    <t>Development Category Funding Preference</t>
  </si>
  <si>
    <t>Development Category</t>
  </si>
  <si>
    <t>NC or R List for Leveraging?</t>
  </si>
  <si>
    <t>Total Corp Funding Per Set-Aside</t>
  </si>
  <si>
    <t>Leveraging Classification</t>
  </si>
  <si>
    <t>Proximity Funding Preference</t>
  </si>
  <si>
    <t>Grocery Store Funding Preference</t>
  </si>
  <si>
    <t>Transit Service Funding Preference</t>
  </si>
  <si>
    <t>Community Service Preference</t>
  </si>
  <si>
    <t>Florida Job Creation Preference</t>
  </si>
  <si>
    <t>Lottery Number</t>
  </si>
  <si>
    <t>Local Government Areas of Opportunity Funding Goal in Broward County</t>
  </si>
  <si>
    <t>2021-016C</t>
  </si>
  <si>
    <t>Mount Hermon Apartments</t>
  </si>
  <si>
    <t>Broward</t>
  </si>
  <si>
    <t>Matthew A. Rieger</t>
  </si>
  <si>
    <t>HTG Mount Hermon Developer, LLC</t>
  </si>
  <si>
    <t>E, Non-ALF</t>
  </si>
  <si>
    <t>Y</t>
  </si>
  <si>
    <t>N</t>
  </si>
  <si>
    <t>NC</t>
  </si>
  <si>
    <t>A</t>
  </si>
  <si>
    <t>Local Government Areas of Opportunity Funding Goal in Duval County</t>
  </si>
  <si>
    <t>2021-022C</t>
  </si>
  <si>
    <t>Parkview Commons</t>
  </si>
  <si>
    <t>Duval</t>
  </si>
  <si>
    <t>J. David Page</t>
  </si>
  <si>
    <t>Southport Development, Inc., a WA Corporation doing business in FL as Southport Development Services, Inc.</t>
  </si>
  <si>
    <t>F</t>
  </si>
  <si>
    <t>Local Government Areas of Opportunity Funding Goal in Palm Beach County</t>
  </si>
  <si>
    <t>2021-020C</t>
  </si>
  <si>
    <t>Berkeley Landing</t>
  </si>
  <si>
    <t>Palm Beach</t>
  </si>
  <si>
    <t>Jonathan L. Wolf</t>
  </si>
  <si>
    <t>Berkeley Landing Developer, LLC; Pinnacle Communities, LLC</t>
  </si>
  <si>
    <t>Local Government Areas of Opportunity Funding Goal in Pinellas County</t>
  </si>
  <si>
    <t>2021-010C</t>
  </si>
  <si>
    <t>Blue Dolphin Tower</t>
  </si>
  <si>
    <t>Pinellas</t>
  </si>
  <si>
    <t>Shawn Wilson</t>
  </si>
  <si>
    <t>Blue Sky Developer, LLC</t>
  </si>
  <si>
    <t>Family Application located in Hillsborough County that meets the Geographic Areas of Opportunity / SADDA funding goal</t>
  </si>
  <si>
    <t>2021-021C</t>
  </si>
  <si>
    <t>Kelsey Cove</t>
  </si>
  <si>
    <t>Hillsborough</t>
  </si>
  <si>
    <t>James R. Hoover</t>
  </si>
  <si>
    <t>TVC Development, Inc.</t>
  </si>
  <si>
    <t>Family Application located in Orange County that meets the Geographic Areas of Opportunity / SADDA funding goal</t>
  </si>
  <si>
    <t>2021-013C</t>
  </si>
  <si>
    <t>The Enclave at Lake Shadow</t>
  </si>
  <si>
    <t>Orange</t>
  </si>
  <si>
    <t>Christopher L. Shear</t>
  </si>
  <si>
    <t>MHP FL II Developer, LLC; Magellan Housing LLC</t>
  </si>
  <si>
    <t>One Additional Application in Broward County</t>
  </si>
  <si>
    <t>2021-017C</t>
  </si>
  <si>
    <t>Pinnacle 441</t>
  </si>
  <si>
    <t>David O. Deutch</t>
  </si>
  <si>
    <t>Pinnacle Communities, LLC</t>
  </si>
  <si>
    <t>One Additional Application</t>
  </si>
  <si>
    <t>2021-025C</t>
  </si>
  <si>
    <t>WRDG T4 Phase Two</t>
  </si>
  <si>
    <t>Leroy Moore</t>
  </si>
  <si>
    <t>WRDG T4 Phase Two Developer, LLC</t>
  </si>
  <si>
    <t>App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</si>
</sst>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3" fontId="1" fillId="0" borderId="2" xfId="1" applyFont="1" applyFill="1" applyBorder="1" applyAlignment="1">
      <alignment horizontal="center" vertical="center"/>
    </xf>
    <xf numFmtId="43" fontId="1" fillId="0" borderId="3" xfId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left" vertical="center"/>
    </xf>
    <xf numFmtId="164" fontId="1" fillId="0" borderId="0" xfId="1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43" fontId="1" fillId="0" borderId="1" xfId="1" applyFont="1" applyFill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3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0" xfId="1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4" fontId="9" fillId="0" borderId="1" xfId="0" applyNumberFormat="1" applyFont="1" applyBorder="1" applyAlignment="1">
      <alignment horizontal="center" vertical="center"/>
    </xf>
    <xf numFmtId="43" fontId="7" fillId="0" borderId="1" xfId="1" applyFont="1" applyBorder="1" applyAlignment="1">
      <alignment horizontal="left" vertical="center" wrapText="1"/>
    </xf>
    <xf numFmtId="164" fontId="5" fillId="0" borderId="0" xfId="1" applyNumberFormat="1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8" fillId="0" borderId="0" xfId="1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" fontId="5" fillId="0" borderId="0" xfId="0" applyNumberFormat="1" applyFont="1" applyAlignment="1">
      <alignment horizontal="center" vertical="center"/>
    </xf>
    <xf numFmtId="4" fontId="7" fillId="0" borderId="0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164" fontId="7" fillId="0" borderId="0" xfId="1" applyNumberFormat="1" applyFont="1" applyFill="1" applyBorder="1" applyAlignment="1">
      <alignment vertic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8" fontId="8" fillId="0" borderId="0" xfId="0" applyNumberFormat="1" applyFont="1" applyAlignment="1" applyProtection="1">
      <alignment vertical="center" wrapText="1"/>
      <protection locked="0"/>
    </xf>
    <xf numFmtId="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</cellXfs>
  <cellStyles count="2">
    <cellStyle name="Comma" xfId="1" builtinId="3"/>
    <cellStyle name="Normal" xfId="0" builtinId="0"/>
  </cellStyles>
  <dxfs count="140"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AA8C8-C7F8-4A27-AE60-766AE5D34FF2}">
  <dimension ref="A1:X110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2" sqref="A2"/>
      <selection pane="bottomRight" activeCell="E13" sqref="E13"/>
    </sheetView>
  </sheetViews>
  <sheetFormatPr defaultColWidth="9.33203125" defaultRowHeight="12" x14ac:dyDescent="0.25"/>
  <cols>
    <col min="1" max="1" width="6.5546875" style="24" customWidth="1"/>
    <col min="2" max="2" width="12.33203125" style="52" customWidth="1"/>
    <col min="3" max="3" width="9.5546875" style="24" bestFit="1" customWidth="1"/>
    <col min="4" max="4" width="13.6640625" style="53" customWidth="1"/>
    <col min="5" max="5" width="11.5546875" style="24" customWidth="1"/>
    <col min="6" max="6" width="5.21875" style="24" customWidth="1"/>
    <col min="7" max="7" width="7.109375" style="24" customWidth="1"/>
    <col min="8" max="8" width="8.88671875" style="54" bestFit="1" customWidth="1"/>
    <col min="9" max="9" width="6.6640625" style="25" customWidth="1"/>
    <col min="10" max="10" width="22.5546875" style="24" customWidth="1"/>
    <col min="11" max="11" width="11.6640625" style="24" customWidth="1"/>
    <col min="12" max="12" width="5.109375" style="24" bestFit="1" customWidth="1"/>
    <col min="13" max="13" width="9.6640625" style="24" customWidth="1"/>
    <col min="14" max="14" width="8.44140625" style="24" bestFit="1" customWidth="1"/>
    <col min="15" max="16" width="10.5546875" style="24" hidden="1" customWidth="1"/>
    <col min="17" max="17" width="9.33203125" style="24" hidden="1" customWidth="1"/>
    <col min="18" max="18" width="10.6640625" style="24" customWidth="1"/>
    <col min="19" max="19" width="9.33203125" style="24" customWidth="1"/>
    <col min="20" max="20" width="8.88671875" style="24" customWidth="1"/>
    <col min="21" max="21" width="9.33203125" style="24"/>
    <col min="22" max="22" width="6.44140625" style="24" bestFit="1" customWidth="1"/>
    <col min="23" max="23" width="9.33203125" style="24"/>
    <col min="24" max="24" width="6.44140625" style="24" bestFit="1" customWidth="1"/>
    <col min="25" max="16384" width="9.33203125" style="24"/>
  </cols>
  <sheetData>
    <row r="1" spans="1:24" s="2" customFormat="1" ht="14.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4" s="2" customFormat="1" ht="14.7" customHeight="1" x14ac:dyDescent="0.25">
      <c r="A2" s="3" t="s">
        <v>0</v>
      </c>
      <c r="B2" s="3"/>
      <c r="C2" s="3"/>
      <c r="D2" s="4">
        <v>18669520</v>
      </c>
      <c r="E2" s="5"/>
      <c r="F2" s="6"/>
      <c r="H2" s="7"/>
      <c r="I2" s="8"/>
      <c r="J2" s="8"/>
      <c r="K2" s="8"/>
      <c r="L2" s="8"/>
      <c r="M2" s="8"/>
      <c r="N2" s="8"/>
      <c r="O2" s="8"/>
      <c r="P2" s="8"/>
    </row>
    <row r="3" spans="1:24" s="2" customFormat="1" ht="14.7" customHeight="1" x14ac:dyDescent="0.25">
      <c r="A3" s="9" t="s">
        <v>1</v>
      </c>
      <c r="B3" s="9"/>
      <c r="C3" s="9"/>
      <c r="D3" s="10">
        <f>SUM(H7:H37)</f>
        <v>18077900</v>
      </c>
      <c r="E3" s="10"/>
      <c r="F3" s="6"/>
      <c r="H3" s="7"/>
      <c r="I3" s="8"/>
      <c r="J3" s="8"/>
      <c r="K3" s="8"/>
      <c r="L3" s="8"/>
      <c r="M3" s="8"/>
      <c r="N3" s="8"/>
      <c r="O3" s="8"/>
      <c r="P3" s="8"/>
    </row>
    <row r="4" spans="1:24" s="2" customFormat="1" ht="14.7" customHeight="1" x14ac:dyDescent="0.25">
      <c r="A4" s="9" t="s">
        <v>2</v>
      </c>
      <c r="B4" s="9"/>
      <c r="C4" s="9"/>
      <c r="D4" s="11">
        <f>D2-D3</f>
        <v>591620</v>
      </c>
      <c r="E4" s="12"/>
      <c r="F4" s="6"/>
      <c r="H4" s="7"/>
      <c r="I4" s="8"/>
      <c r="J4" s="8"/>
      <c r="K4" s="8"/>
      <c r="L4" s="8"/>
      <c r="M4" s="8"/>
      <c r="N4" s="8"/>
      <c r="O4" s="8"/>
      <c r="P4" s="8"/>
    </row>
    <row r="5" spans="1:24" s="2" customFormat="1" ht="12.45" customHeight="1" x14ac:dyDescent="0.25">
      <c r="A5" s="13"/>
      <c r="B5" s="13"/>
      <c r="C5" s="13"/>
      <c r="D5" s="14"/>
      <c r="E5" s="15"/>
      <c r="F5" s="15"/>
      <c r="G5" s="15"/>
      <c r="H5" s="16"/>
      <c r="I5" s="6"/>
      <c r="J5" s="17"/>
      <c r="K5" s="18"/>
      <c r="L5" s="18"/>
      <c r="M5" s="18"/>
      <c r="N5" s="18"/>
      <c r="O5" s="18"/>
      <c r="P5" s="18"/>
      <c r="Q5" s="18"/>
      <c r="R5" s="18"/>
    </row>
    <row r="6" spans="1:24" s="23" customFormat="1" ht="78.599999999999994" customHeight="1" x14ac:dyDescent="0.25">
      <c r="A6" s="19" t="s">
        <v>78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8</v>
      </c>
      <c r="H6" s="20" t="s">
        <v>9</v>
      </c>
      <c r="I6" s="19" t="s">
        <v>10</v>
      </c>
      <c r="J6" s="21" t="s">
        <v>11</v>
      </c>
      <c r="K6" s="21" t="s">
        <v>12</v>
      </c>
      <c r="L6" s="21" t="s">
        <v>13</v>
      </c>
      <c r="M6" s="19" t="s">
        <v>14</v>
      </c>
      <c r="N6" s="19" t="s">
        <v>15</v>
      </c>
      <c r="O6" s="19" t="s">
        <v>16</v>
      </c>
      <c r="P6" s="22" t="s">
        <v>17</v>
      </c>
      <c r="Q6" s="19" t="s">
        <v>18</v>
      </c>
      <c r="R6" s="19" t="s">
        <v>19</v>
      </c>
      <c r="S6" s="19" t="s">
        <v>20</v>
      </c>
      <c r="T6" s="19" t="s">
        <v>21</v>
      </c>
      <c r="U6" s="19" t="s">
        <v>22</v>
      </c>
      <c r="V6" s="19" t="s">
        <v>23</v>
      </c>
      <c r="W6" s="19" t="s">
        <v>24</v>
      </c>
      <c r="X6" s="19" t="s">
        <v>25</v>
      </c>
    </row>
    <row r="7" spans="1:24" x14ac:dyDescent="0.25">
      <c r="B7" s="24"/>
      <c r="D7" s="24"/>
      <c r="H7" s="25"/>
    </row>
    <row r="8" spans="1:24" x14ac:dyDescent="0.25">
      <c r="A8" s="26" t="s">
        <v>26</v>
      </c>
      <c r="B8" s="24"/>
      <c r="D8" s="24"/>
      <c r="H8" s="25"/>
    </row>
    <row r="9" spans="1:24" ht="24" customHeight="1" x14ac:dyDescent="0.25">
      <c r="A9" s="27" t="s">
        <v>27</v>
      </c>
      <c r="B9" s="27" t="s">
        <v>28</v>
      </c>
      <c r="C9" s="27" t="s">
        <v>29</v>
      </c>
      <c r="D9" s="27" t="s">
        <v>30</v>
      </c>
      <c r="E9" s="27" t="s">
        <v>31</v>
      </c>
      <c r="F9" s="28" t="s">
        <v>32</v>
      </c>
      <c r="G9" s="28">
        <v>103</v>
      </c>
      <c r="H9" s="29">
        <v>2881900</v>
      </c>
      <c r="I9" s="30" t="s">
        <v>33</v>
      </c>
      <c r="J9" s="30" t="s">
        <v>34</v>
      </c>
      <c r="K9" s="30" t="s">
        <v>33</v>
      </c>
      <c r="L9" s="30">
        <v>25</v>
      </c>
      <c r="M9" s="30" t="s">
        <v>33</v>
      </c>
      <c r="N9" s="30" t="s">
        <v>33</v>
      </c>
      <c r="O9" s="28" t="s">
        <v>35</v>
      </c>
      <c r="P9" s="31" t="s">
        <v>35</v>
      </c>
      <c r="Q9" s="32">
        <v>145105.28</v>
      </c>
      <c r="R9" s="30" t="s">
        <v>36</v>
      </c>
      <c r="S9" s="30" t="s">
        <v>33</v>
      </c>
      <c r="T9" s="30" t="s">
        <v>33</v>
      </c>
      <c r="U9" s="30" t="s">
        <v>33</v>
      </c>
      <c r="V9" s="30" t="s">
        <v>33</v>
      </c>
      <c r="W9" s="30" t="s">
        <v>33</v>
      </c>
      <c r="X9" s="28">
        <v>8</v>
      </c>
    </row>
    <row r="10" spans="1:24" x14ac:dyDescent="0.25">
      <c r="B10" s="24"/>
      <c r="D10" s="24"/>
      <c r="H10" s="33"/>
      <c r="I10" s="33"/>
    </row>
    <row r="11" spans="1:24" x14ac:dyDescent="0.25">
      <c r="A11" s="26" t="s">
        <v>37</v>
      </c>
      <c r="B11" s="24"/>
      <c r="D11" s="24"/>
      <c r="H11" s="33"/>
      <c r="I11" s="33"/>
    </row>
    <row r="12" spans="1:24" ht="24" customHeight="1" x14ac:dyDescent="0.25">
      <c r="A12" s="27" t="s">
        <v>38</v>
      </c>
      <c r="B12" s="27" t="s">
        <v>39</v>
      </c>
      <c r="C12" s="27" t="s">
        <v>40</v>
      </c>
      <c r="D12" s="27" t="s">
        <v>41</v>
      </c>
      <c r="E12" s="27" t="s">
        <v>42</v>
      </c>
      <c r="F12" s="28" t="s">
        <v>43</v>
      </c>
      <c r="G12" s="28">
        <v>122</v>
      </c>
      <c r="H12" s="29">
        <v>1868000</v>
      </c>
      <c r="I12" s="30" t="s">
        <v>33</v>
      </c>
      <c r="J12" s="30" t="s">
        <v>34</v>
      </c>
      <c r="K12" s="30" t="s">
        <v>33</v>
      </c>
      <c r="L12" s="30">
        <v>25</v>
      </c>
      <c r="M12" s="30" t="s">
        <v>33</v>
      </c>
      <c r="N12" s="30" t="s">
        <v>33</v>
      </c>
      <c r="O12" s="28" t="s">
        <v>35</v>
      </c>
      <c r="P12" s="31" t="s">
        <v>35</v>
      </c>
      <c r="Q12" s="32">
        <v>94636.9</v>
      </c>
      <c r="R12" s="30" t="s">
        <v>36</v>
      </c>
      <c r="S12" s="30" t="s">
        <v>33</v>
      </c>
      <c r="T12" s="30" t="s">
        <v>33</v>
      </c>
      <c r="U12" s="30" t="s">
        <v>33</v>
      </c>
      <c r="V12" s="30" t="s">
        <v>33</v>
      </c>
      <c r="W12" s="30" t="s">
        <v>33</v>
      </c>
      <c r="X12" s="28">
        <v>32</v>
      </c>
    </row>
    <row r="13" spans="1:24" x14ac:dyDescent="0.25">
      <c r="A13" s="34"/>
      <c r="B13" s="34"/>
      <c r="C13" s="34"/>
      <c r="D13" s="35"/>
      <c r="E13" s="34"/>
      <c r="F13" s="35"/>
      <c r="G13" s="35"/>
      <c r="H13" s="36"/>
      <c r="I13" s="37"/>
      <c r="J13" s="37"/>
      <c r="K13" s="37"/>
      <c r="L13" s="37"/>
      <c r="M13" s="37"/>
      <c r="N13" s="35"/>
      <c r="O13" s="38"/>
      <c r="P13" s="39"/>
      <c r="Q13" s="37"/>
      <c r="R13" s="37"/>
    </row>
    <row r="14" spans="1:24" x14ac:dyDescent="0.25">
      <c r="A14" s="40" t="s">
        <v>44</v>
      </c>
      <c r="B14" s="34"/>
      <c r="C14" s="34"/>
      <c r="D14" s="35"/>
      <c r="E14" s="34"/>
      <c r="F14" s="35"/>
      <c r="G14" s="35"/>
      <c r="H14" s="36"/>
      <c r="I14" s="37"/>
      <c r="J14" s="37"/>
      <c r="K14" s="37"/>
      <c r="L14" s="37"/>
      <c r="M14" s="37"/>
      <c r="N14" s="35"/>
      <c r="O14" s="38"/>
      <c r="P14" s="39"/>
      <c r="Q14" s="37"/>
      <c r="R14" s="37"/>
    </row>
    <row r="15" spans="1:24" ht="24" customHeight="1" x14ac:dyDescent="0.25">
      <c r="A15" s="27" t="s">
        <v>45</v>
      </c>
      <c r="B15" s="27" t="s">
        <v>46</v>
      </c>
      <c r="C15" s="27" t="s">
        <v>47</v>
      </c>
      <c r="D15" s="27" t="s">
        <v>48</v>
      </c>
      <c r="E15" s="27" t="s">
        <v>49</v>
      </c>
      <c r="F15" s="28" t="s">
        <v>43</v>
      </c>
      <c r="G15" s="28">
        <v>112</v>
      </c>
      <c r="H15" s="29">
        <v>2375000</v>
      </c>
      <c r="I15" s="30" t="s">
        <v>33</v>
      </c>
      <c r="J15" s="30" t="s">
        <v>34</v>
      </c>
      <c r="K15" s="30" t="s">
        <v>33</v>
      </c>
      <c r="L15" s="30">
        <v>25</v>
      </c>
      <c r="M15" s="30" t="s">
        <v>33</v>
      </c>
      <c r="N15" s="30" t="s">
        <v>33</v>
      </c>
      <c r="O15" s="28" t="s">
        <v>35</v>
      </c>
      <c r="P15" s="31" t="s">
        <v>35</v>
      </c>
      <c r="Q15" s="32">
        <v>142759.09</v>
      </c>
      <c r="R15" s="30" t="s">
        <v>36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28">
        <v>6</v>
      </c>
    </row>
    <row r="16" spans="1:24" x14ac:dyDescent="0.25">
      <c r="A16" s="34"/>
      <c r="B16" s="34"/>
      <c r="C16" s="34"/>
      <c r="D16" s="35"/>
      <c r="E16" s="34"/>
      <c r="F16" s="35"/>
      <c r="G16" s="35"/>
      <c r="H16" s="36"/>
      <c r="I16" s="37"/>
      <c r="J16" s="37"/>
      <c r="K16" s="37"/>
      <c r="L16" s="37"/>
      <c r="M16" s="37"/>
      <c r="N16" s="35"/>
      <c r="O16" s="38"/>
      <c r="P16" s="39"/>
      <c r="Q16" s="37"/>
      <c r="R16" s="37"/>
    </row>
    <row r="17" spans="1:24" x14ac:dyDescent="0.25">
      <c r="A17" s="26" t="s">
        <v>50</v>
      </c>
      <c r="B17" s="24"/>
      <c r="D17" s="24"/>
      <c r="H17" s="33"/>
      <c r="I17" s="33"/>
    </row>
    <row r="18" spans="1:24" ht="24" customHeight="1" x14ac:dyDescent="0.25">
      <c r="A18" s="27" t="s">
        <v>51</v>
      </c>
      <c r="B18" s="27" t="s">
        <v>52</v>
      </c>
      <c r="C18" s="27" t="s">
        <v>53</v>
      </c>
      <c r="D18" s="27" t="s">
        <v>54</v>
      </c>
      <c r="E18" s="27" t="s">
        <v>55</v>
      </c>
      <c r="F18" s="28" t="s">
        <v>43</v>
      </c>
      <c r="G18" s="28">
        <v>81</v>
      </c>
      <c r="H18" s="29">
        <v>1868000</v>
      </c>
      <c r="I18" s="30" t="s">
        <v>33</v>
      </c>
      <c r="J18" s="30" t="s">
        <v>34</v>
      </c>
      <c r="K18" s="30" t="s">
        <v>33</v>
      </c>
      <c r="L18" s="30">
        <v>25</v>
      </c>
      <c r="M18" s="30" t="s">
        <v>33</v>
      </c>
      <c r="N18" s="30" t="s">
        <v>33</v>
      </c>
      <c r="O18" s="28" t="s">
        <v>35</v>
      </c>
      <c r="P18" s="31" t="s">
        <v>35</v>
      </c>
      <c r="Q18" s="32">
        <v>135909.78</v>
      </c>
      <c r="R18" s="30" t="s">
        <v>36</v>
      </c>
      <c r="S18" s="30" t="s">
        <v>33</v>
      </c>
      <c r="T18" s="30" t="s">
        <v>33</v>
      </c>
      <c r="U18" s="30" t="s">
        <v>33</v>
      </c>
      <c r="V18" s="30" t="s">
        <v>33</v>
      </c>
      <c r="W18" s="30" t="s">
        <v>33</v>
      </c>
      <c r="X18" s="28">
        <v>15</v>
      </c>
    </row>
    <row r="19" spans="1:24" x14ac:dyDescent="0.25">
      <c r="B19" s="24"/>
      <c r="D19" s="24"/>
      <c r="H19" s="33"/>
      <c r="I19" s="33"/>
    </row>
    <row r="20" spans="1:24" x14ac:dyDescent="0.25">
      <c r="A20" s="26" t="s">
        <v>56</v>
      </c>
      <c r="B20" s="24"/>
      <c r="D20" s="24"/>
      <c r="H20" s="33"/>
      <c r="I20" s="33"/>
    </row>
    <row r="21" spans="1:24" ht="24" customHeight="1" x14ac:dyDescent="0.25">
      <c r="A21" s="27" t="s">
        <v>57</v>
      </c>
      <c r="B21" s="27" t="s">
        <v>58</v>
      </c>
      <c r="C21" s="27" t="s">
        <v>59</v>
      </c>
      <c r="D21" s="27" t="s">
        <v>60</v>
      </c>
      <c r="E21" s="27" t="s">
        <v>61</v>
      </c>
      <c r="F21" s="28" t="s">
        <v>43</v>
      </c>
      <c r="G21" s="28">
        <v>108</v>
      </c>
      <c r="H21" s="29">
        <v>2000000</v>
      </c>
      <c r="I21" s="30" t="s">
        <v>33</v>
      </c>
      <c r="J21" s="30" t="s">
        <v>33</v>
      </c>
      <c r="K21" s="30" t="s">
        <v>34</v>
      </c>
      <c r="L21" s="30">
        <v>25</v>
      </c>
      <c r="M21" s="30" t="s">
        <v>33</v>
      </c>
      <c r="N21" s="30" t="s">
        <v>33</v>
      </c>
      <c r="O21" s="28" t="s">
        <v>35</v>
      </c>
      <c r="P21" s="31" t="s">
        <v>35</v>
      </c>
      <c r="Q21" s="32">
        <v>140740.74</v>
      </c>
      <c r="R21" s="30" t="s">
        <v>36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28">
        <v>14</v>
      </c>
    </row>
    <row r="22" spans="1:24" x14ac:dyDescent="0.25">
      <c r="B22" s="24"/>
      <c r="D22" s="24"/>
      <c r="H22" s="33"/>
      <c r="I22" s="33"/>
    </row>
    <row r="23" spans="1:24" x14ac:dyDescent="0.25">
      <c r="A23" s="26" t="s">
        <v>62</v>
      </c>
      <c r="B23" s="24"/>
      <c r="D23" s="24"/>
      <c r="H23" s="33"/>
      <c r="I23" s="33"/>
    </row>
    <row r="24" spans="1:24" ht="24" customHeight="1" x14ac:dyDescent="0.25">
      <c r="A24" s="27" t="s">
        <v>63</v>
      </c>
      <c r="B24" s="27" t="s">
        <v>64</v>
      </c>
      <c r="C24" s="27" t="s">
        <v>65</v>
      </c>
      <c r="D24" s="27" t="s">
        <v>66</v>
      </c>
      <c r="E24" s="27" t="s">
        <v>67</v>
      </c>
      <c r="F24" s="28" t="s">
        <v>43</v>
      </c>
      <c r="G24" s="28">
        <v>96</v>
      </c>
      <c r="H24" s="29">
        <v>1828000</v>
      </c>
      <c r="I24" s="30" t="s">
        <v>33</v>
      </c>
      <c r="J24" s="30" t="s">
        <v>33</v>
      </c>
      <c r="K24" s="30" t="s">
        <v>34</v>
      </c>
      <c r="L24" s="30">
        <v>25</v>
      </c>
      <c r="M24" s="30" t="s">
        <v>33</v>
      </c>
      <c r="N24" s="30" t="s">
        <v>33</v>
      </c>
      <c r="O24" s="28" t="s">
        <v>35</v>
      </c>
      <c r="P24" s="31" t="s">
        <v>35</v>
      </c>
      <c r="Q24" s="32">
        <v>144716.67000000001</v>
      </c>
      <c r="R24" s="30" t="s">
        <v>36</v>
      </c>
      <c r="S24" s="30" t="s">
        <v>33</v>
      </c>
      <c r="T24" s="30" t="s">
        <v>33</v>
      </c>
      <c r="U24" s="30" t="s">
        <v>33</v>
      </c>
      <c r="V24" s="30" t="s">
        <v>33</v>
      </c>
      <c r="W24" s="30" t="s">
        <v>33</v>
      </c>
      <c r="X24" s="28">
        <v>1</v>
      </c>
    </row>
    <row r="25" spans="1:24" x14ac:dyDescent="0.25">
      <c r="A25" s="41"/>
      <c r="B25" s="42"/>
      <c r="C25" s="41"/>
      <c r="D25" s="35"/>
      <c r="E25" s="42"/>
      <c r="F25" s="43"/>
      <c r="G25" s="43"/>
      <c r="H25" s="36"/>
      <c r="I25" s="44"/>
      <c r="J25" s="45"/>
      <c r="K25" s="37"/>
      <c r="L25" s="37"/>
      <c r="M25" s="37"/>
      <c r="N25" s="37"/>
      <c r="O25" s="45"/>
      <c r="P25" s="45"/>
      <c r="Q25" s="37"/>
      <c r="R25" s="45"/>
    </row>
    <row r="26" spans="1:24" x14ac:dyDescent="0.25">
      <c r="A26" s="46" t="s">
        <v>68</v>
      </c>
      <c r="B26" s="42"/>
      <c r="C26" s="41"/>
      <c r="D26" s="35"/>
      <c r="E26" s="42"/>
      <c r="F26" s="43"/>
      <c r="G26" s="43"/>
      <c r="H26" s="36"/>
      <c r="I26" s="44"/>
      <c r="J26" s="45"/>
      <c r="K26" s="37"/>
      <c r="L26" s="37"/>
      <c r="M26" s="37"/>
      <c r="N26" s="37"/>
      <c r="O26" s="45"/>
      <c r="P26" s="45"/>
      <c r="Q26" s="37"/>
      <c r="R26" s="45"/>
    </row>
    <row r="27" spans="1:24" ht="36" x14ac:dyDescent="0.25">
      <c r="A27" s="27" t="s">
        <v>69</v>
      </c>
      <c r="B27" s="27" t="s">
        <v>70</v>
      </c>
      <c r="C27" s="27" t="s">
        <v>29</v>
      </c>
      <c r="D27" s="27" t="s">
        <v>71</v>
      </c>
      <c r="E27" s="27" t="s">
        <v>72</v>
      </c>
      <c r="F27" s="28" t="s">
        <v>43</v>
      </c>
      <c r="G27" s="28">
        <v>110</v>
      </c>
      <c r="H27" s="29">
        <v>2882000</v>
      </c>
      <c r="I27" s="30" t="s">
        <v>33</v>
      </c>
      <c r="J27" s="47" t="s">
        <v>34</v>
      </c>
      <c r="K27" s="47" t="s">
        <v>34</v>
      </c>
      <c r="L27" s="47">
        <v>25</v>
      </c>
      <c r="M27" s="30" t="s">
        <v>33</v>
      </c>
      <c r="N27" s="30" t="s">
        <v>33</v>
      </c>
      <c r="O27" s="28" t="s">
        <v>35</v>
      </c>
      <c r="P27" s="31" t="s">
        <v>35</v>
      </c>
      <c r="Q27" s="32">
        <v>135876.03</v>
      </c>
      <c r="R27" s="30" t="s">
        <v>36</v>
      </c>
      <c r="S27" s="30" t="s">
        <v>33</v>
      </c>
      <c r="T27" s="30" t="s">
        <v>33</v>
      </c>
      <c r="U27" s="30" t="s">
        <v>33</v>
      </c>
      <c r="V27" s="30" t="s">
        <v>33</v>
      </c>
      <c r="W27" s="30" t="s">
        <v>33</v>
      </c>
      <c r="X27" s="28">
        <v>4</v>
      </c>
    </row>
    <row r="28" spans="1:24" x14ac:dyDescent="0.25">
      <c r="A28" s="34"/>
      <c r="B28" s="34"/>
      <c r="C28" s="34"/>
      <c r="D28" s="35"/>
      <c r="E28" s="34"/>
      <c r="F28" s="35"/>
      <c r="G28" s="35"/>
      <c r="H28" s="36"/>
      <c r="I28" s="37"/>
      <c r="J28" s="37"/>
      <c r="K28" s="37"/>
      <c r="L28" s="37"/>
      <c r="M28" s="37"/>
      <c r="N28" s="35"/>
      <c r="O28" s="38"/>
      <c r="P28" s="39"/>
      <c r="Q28" s="37"/>
      <c r="R28" s="37"/>
    </row>
    <row r="29" spans="1:24" x14ac:dyDescent="0.25">
      <c r="A29" s="46" t="s">
        <v>73</v>
      </c>
      <c r="B29" s="42"/>
      <c r="C29" s="41"/>
      <c r="D29" s="35"/>
      <c r="E29" s="42"/>
      <c r="F29" s="43"/>
      <c r="G29" s="43"/>
      <c r="H29" s="36"/>
      <c r="I29" s="44"/>
      <c r="J29" s="45"/>
      <c r="K29" s="37"/>
      <c r="L29" s="37"/>
      <c r="M29" s="37"/>
      <c r="N29" s="37"/>
      <c r="O29" s="45"/>
      <c r="P29" s="45"/>
      <c r="Q29" s="37"/>
      <c r="R29" s="45"/>
    </row>
    <row r="30" spans="1:24" ht="36" x14ac:dyDescent="0.25">
      <c r="A30" s="27" t="s">
        <v>74</v>
      </c>
      <c r="B30" s="27" t="s">
        <v>75</v>
      </c>
      <c r="C30" s="27" t="s">
        <v>59</v>
      </c>
      <c r="D30" s="27" t="s">
        <v>76</v>
      </c>
      <c r="E30" s="27" t="s">
        <v>77</v>
      </c>
      <c r="F30" s="28" t="s">
        <v>32</v>
      </c>
      <c r="G30" s="28">
        <v>120</v>
      </c>
      <c r="H30" s="29">
        <v>2375000</v>
      </c>
      <c r="I30" s="30" t="s">
        <v>33</v>
      </c>
      <c r="J30" s="30" t="s">
        <v>34</v>
      </c>
      <c r="K30" s="30" t="s">
        <v>34</v>
      </c>
      <c r="L30" s="30">
        <v>25</v>
      </c>
      <c r="M30" s="30" t="s">
        <v>33</v>
      </c>
      <c r="N30" s="30" t="s">
        <v>33</v>
      </c>
      <c r="O30" s="28" t="s">
        <v>35</v>
      </c>
      <c r="P30" s="31" t="s">
        <v>35</v>
      </c>
      <c r="Q30" s="32">
        <v>108473.63</v>
      </c>
      <c r="R30" s="30" t="s">
        <v>36</v>
      </c>
      <c r="S30" s="30" t="s">
        <v>33</v>
      </c>
      <c r="T30" s="30" t="s">
        <v>33</v>
      </c>
      <c r="U30" s="30" t="s">
        <v>33</v>
      </c>
      <c r="V30" s="30" t="s">
        <v>33</v>
      </c>
      <c r="W30" s="30" t="s">
        <v>33</v>
      </c>
      <c r="X30" s="28">
        <v>2</v>
      </c>
    </row>
    <row r="31" spans="1:24" x14ac:dyDescent="0.25">
      <c r="A31" s="48"/>
      <c r="B31" s="48"/>
      <c r="C31" s="48"/>
      <c r="D31" s="37"/>
      <c r="E31" s="49"/>
      <c r="F31" s="37"/>
      <c r="G31" s="37"/>
      <c r="H31" s="36"/>
      <c r="I31" s="50"/>
      <c r="J31" s="37"/>
      <c r="K31" s="37"/>
      <c r="L31" s="37"/>
      <c r="M31" s="37"/>
      <c r="N31" s="37"/>
      <c r="O31" s="37"/>
      <c r="P31" s="38"/>
      <c r="Q31" s="51"/>
      <c r="R31" s="37"/>
    </row>
    <row r="32" spans="1:24" ht="24" customHeight="1" x14ac:dyDescent="0.25">
      <c r="A32" s="48"/>
      <c r="B32" s="48"/>
      <c r="C32" s="48"/>
      <c r="D32" s="37"/>
      <c r="E32" s="49"/>
      <c r="F32" s="37"/>
      <c r="G32" s="37"/>
      <c r="H32" s="36"/>
      <c r="I32" s="50"/>
      <c r="J32" s="37"/>
      <c r="K32" s="37"/>
      <c r="L32" s="37"/>
      <c r="M32" s="37"/>
      <c r="N32" s="37"/>
      <c r="O32" s="37"/>
      <c r="P32" s="38"/>
      <c r="Q32" s="51"/>
      <c r="R32" s="37"/>
    </row>
    <row r="33" spans="1:18" ht="24" customHeight="1" x14ac:dyDescent="0.25">
      <c r="A33" s="48"/>
      <c r="B33" s="48"/>
      <c r="C33" s="48"/>
      <c r="D33" s="37"/>
      <c r="E33" s="49"/>
      <c r="F33" s="37"/>
      <c r="G33" s="37"/>
      <c r="H33" s="36"/>
      <c r="I33" s="50"/>
      <c r="J33" s="37"/>
      <c r="K33" s="37"/>
      <c r="L33" s="37"/>
      <c r="M33" s="37"/>
      <c r="N33" s="37"/>
      <c r="O33" s="37"/>
      <c r="P33" s="38"/>
      <c r="Q33" s="51"/>
      <c r="R33" s="37"/>
    </row>
    <row r="34" spans="1:18" x14ac:dyDescent="0.25">
      <c r="B34" s="24"/>
      <c r="D34" s="24"/>
      <c r="H34" s="33"/>
      <c r="I34" s="33"/>
    </row>
    <row r="35" spans="1:18" x14ac:dyDescent="0.25">
      <c r="B35" s="24"/>
      <c r="D35" s="24"/>
      <c r="H35" s="33"/>
      <c r="I35" s="33"/>
    </row>
    <row r="36" spans="1:18" x14ac:dyDescent="0.25">
      <c r="B36" s="24"/>
      <c r="D36" s="24"/>
      <c r="H36" s="33"/>
      <c r="I36" s="33"/>
    </row>
    <row r="37" spans="1:18" x14ac:dyDescent="0.25">
      <c r="B37" s="24"/>
      <c r="D37" s="24"/>
      <c r="H37" s="33"/>
      <c r="I37" s="33"/>
    </row>
    <row r="38" spans="1:18" x14ac:dyDescent="0.25">
      <c r="B38" s="24"/>
      <c r="D38" s="24"/>
      <c r="H38" s="33"/>
      <c r="I38" s="33"/>
    </row>
    <row r="39" spans="1:18" x14ac:dyDescent="0.25">
      <c r="B39" s="24"/>
      <c r="D39" s="24"/>
      <c r="H39" s="33"/>
      <c r="I39" s="33"/>
    </row>
    <row r="40" spans="1:18" x14ac:dyDescent="0.25">
      <c r="B40" s="24"/>
      <c r="D40" s="24"/>
      <c r="H40" s="33"/>
      <c r="I40" s="33"/>
    </row>
    <row r="41" spans="1:18" x14ac:dyDescent="0.25">
      <c r="B41" s="24"/>
      <c r="D41" s="24"/>
      <c r="H41" s="33"/>
      <c r="I41" s="33"/>
    </row>
    <row r="42" spans="1:18" x14ac:dyDescent="0.25">
      <c r="B42" s="24"/>
      <c r="D42" s="24"/>
      <c r="H42" s="33"/>
      <c r="I42" s="33"/>
    </row>
    <row r="43" spans="1:18" x14ac:dyDescent="0.25">
      <c r="B43" s="24"/>
      <c r="D43" s="24"/>
      <c r="H43" s="33"/>
      <c r="I43" s="33"/>
    </row>
    <row r="44" spans="1:18" x14ac:dyDescent="0.25">
      <c r="B44" s="24"/>
      <c r="D44" s="24"/>
      <c r="H44" s="33"/>
      <c r="I44" s="33"/>
    </row>
    <row r="45" spans="1:18" x14ac:dyDescent="0.25">
      <c r="B45" s="24"/>
      <c r="D45" s="24"/>
      <c r="H45" s="33"/>
      <c r="I45" s="33"/>
    </row>
    <row r="46" spans="1:18" x14ac:dyDescent="0.25">
      <c r="B46" s="24"/>
      <c r="D46" s="24"/>
      <c r="H46" s="33"/>
      <c r="I46" s="33"/>
    </row>
    <row r="47" spans="1:18" x14ac:dyDescent="0.25">
      <c r="B47" s="24"/>
      <c r="D47" s="24"/>
      <c r="H47" s="33"/>
      <c r="I47" s="33"/>
    </row>
    <row r="48" spans="1:18" x14ac:dyDescent="0.25">
      <c r="B48" s="24"/>
      <c r="D48" s="24"/>
      <c r="H48" s="33"/>
      <c r="I48" s="33"/>
    </row>
    <row r="49" spans="1:24" x14ac:dyDescent="0.25">
      <c r="B49" s="24"/>
      <c r="D49" s="24"/>
      <c r="H49" s="33"/>
      <c r="I49" s="33"/>
    </row>
    <row r="50" spans="1:24" x14ac:dyDescent="0.25">
      <c r="B50" s="24"/>
      <c r="D50" s="24"/>
      <c r="H50" s="33"/>
      <c r="I50" s="33"/>
    </row>
    <row r="51" spans="1:24" x14ac:dyDescent="0.25">
      <c r="B51" s="24"/>
      <c r="D51" s="24"/>
      <c r="H51" s="25"/>
    </row>
    <row r="52" spans="1:24" x14ac:dyDescent="0.25">
      <c r="B52" s="24"/>
      <c r="D52" s="24"/>
      <c r="H52" s="25"/>
    </row>
    <row r="53" spans="1:24" x14ac:dyDescent="0.25">
      <c r="B53" s="24"/>
      <c r="D53" s="24"/>
      <c r="H53" s="25"/>
    </row>
    <row r="54" spans="1:24" x14ac:dyDescent="0.25">
      <c r="B54" s="24"/>
      <c r="D54" s="24"/>
      <c r="H54" s="25"/>
    </row>
    <row r="55" spans="1:24" x14ac:dyDescent="0.25">
      <c r="B55" s="24"/>
      <c r="D55" s="24"/>
      <c r="H55" s="25"/>
    </row>
    <row r="56" spans="1:24" x14ac:dyDescent="0.25">
      <c r="B56" s="24"/>
      <c r="D56" s="24"/>
      <c r="H56" s="25"/>
    </row>
    <row r="57" spans="1:24" x14ac:dyDescent="0.25">
      <c r="B57" s="24"/>
      <c r="D57" s="24"/>
      <c r="H57" s="25"/>
    </row>
    <row r="58" spans="1:24" x14ac:dyDescent="0.25">
      <c r="B58" s="24"/>
      <c r="D58" s="24"/>
      <c r="H58" s="25"/>
    </row>
    <row r="59" spans="1:24" x14ac:dyDescent="0.25">
      <c r="B59" s="24"/>
      <c r="D59" s="24"/>
      <c r="H59" s="25"/>
    </row>
    <row r="60" spans="1:24" x14ac:dyDescent="0.25">
      <c r="B60" s="24"/>
      <c r="D60" s="24"/>
      <c r="H60" s="25"/>
    </row>
    <row r="61" spans="1:24" x14ac:dyDescent="0.25">
      <c r="B61" s="24"/>
      <c r="D61" s="24"/>
      <c r="H61" s="25"/>
    </row>
    <row r="62" spans="1:24" s="25" customFormat="1" x14ac:dyDescent="0.25">
      <c r="A62" s="24"/>
      <c r="B62" s="24"/>
      <c r="C62" s="24"/>
      <c r="D62" s="24"/>
      <c r="E62" s="24"/>
      <c r="F62" s="24"/>
      <c r="G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4" s="25" customFormat="1" x14ac:dyDescent="0.25">
      <c r="A63" s="24"/>
      <c r="B63" s="24"/>
      <c r="C63" s="24"/>
      <c r="D63" s="24"/>
      <c r="E63" s="24"/>
      <c r="F63" s="24"/>
      <c r="G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4" s="25" customFormat="1" x14ac:dyDescent="0.25">
      <c r="A64" s="24"/>
      <c r="B64" s="24"/>
      <c r="C64" s="24"/>
      <c r="D64" s="24"/>
      <c r="E64" s="24"/>
      <c r="F64" s="24"/>
      <c r="G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4" s="25" customFormat="1" x14ac:dyDescent="0.25">
      <c r="A65" s="24"/>
      <c r="B65" s="24"/>
      <c r="C65" s="24"/>
      <c r="D65" s="24"/>
      <c r="E65" s="24"/>
      <c r="F65" s="24"/>
      <c r="G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:24" s="25" customFormat="1" x14ac:dyDescent="0.25">
      <c r="A66" s="24"/>
      <c r="B66" s="24"/>
      <c r="C66" s="24"/>
      <c r="D66" s="24"/>
      <c r="E66" s="24"/>
      <c r="F66" s="24"/>
      <c r="G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4" s="25" customFormat="1" x14ac:dyDescent="0.25">
      <c r="A67" s="24"/>
      <c r="B67" s="24"/>
      <c r="C67" s="24"/>
      <c r="D67" s="24"/>
      <c r="E67" s="24"/>
      <c r="F67" s="24"/>
      <c r="G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1:24" s="25" customFormat="1" x14ac:dyDescent="0.25">
      <c r="A68" s="24"/>
      <c r="B68" s="24"/>
      <c r="C68" s="24"/>
      <c r="D68" s="24"/>
      <c r="E68" s="24"/>
      <c r="F68" s="24"/>
      <c r="G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1:24" s="25" customFormat="1" x14ac:dyDescent="0.25">
      <c r="A69" s="24"/>
      <c r="B69" s="24"/>
      <c r="C69" s="24"/>
      <c r="D69" s="24"/>
      <c r="E69" s="24"/>
      <c r="F69" s="24"/>
      <c r="G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1:24" s="25" customFormat="1" x14ac:dyDescent="0.25">
      <c r="A70" s="24"/>
      <c r="B70" s="24"/>
      <c r="C70" s="24"/>
      <c r="D70" s="24"/>
      <c r="E70" s="24"/>
      <c r="F70" s="24"/>
      <c r="G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1:24" s="25" customFormat="1" x14ac:dyDescent="0.25">
      <c r="A71" s="24"/>
      <c r="B71" s="24"/>
      <c r="C71" s="24"/>
      <c r="D71" s="24"/>
      <c r="E71" s="24"/>
      <c r="F71" s="24"/>
      <c r="G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4" s="25" customFormat="1" x14ac:dyDescent="0.25">
      <c r="A72" s="24"/>
      <c r="B72" s="24"/>
      <c r="C72" s="24"/>
      <c r="D72" s="24"/>
      <c r="E72" s="24"/>
      <c r="F72" s="24"/>
      <c r="G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:24" s="25" customFormat="1" x14ac:dyDescent="0.25">
      <c r="A73" s="24"/>
      <c r="B73" s="24"/>
      <c r="C73" s="24"/>
      <c r="D73" s="24"/>
      <c r="E73" s="24"/>
      <c r="F73" s="24"/>
      <c r="G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1:24" s="25" customFormat="1" x14ac:dyDescent="0.25">
      <c r="A74" s="24"/>
      <c r="B74" s="24"/>
      <c r="C74" s="24"/>
      <c r="D74" s="24"/>
      <c r="E74" s="24"/>
      <c r="F74" s="24"/>
      <c r="G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1:24" s="25" customFormat="1" x14ac:dyDescent="0.25">
      <c r="A75" s="24"/>
      <c r="B75" s="24"/>
      <c r="C75" s="24"/>
      <c r="D75" s="24"/>
      <c r="E75" s="24"/>
      <c r="F75" s="24"/>
      <c r="G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4" s="25" customFormat="1" x14ac:dyDescent="0.25">
      <c r="A76" s="24"/>
      <c r="B76" s="24"/>
      <c r="C76" s="24"/>
      <c r="D76" s="24"/>
      <c r="E76" s="24"/>
      <c r="F76" s="24"/>
      <c r="G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spans="1:24" s="25" customFormat="1" x14ac:dyDescent="0.25">
      <c r="A77" s="24"/>
      <c r="B77" s="24"/>
      <c r="C77" s="24"/>
      <c r="D77" s="24"/>
      <c r="E77" s="24"/>
      <c r="F77" s="24"/>
      <c r="G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1:24" s="25" customFormat="1" x14ac:dyDescent="0.25">
      <c r="A78" s="24"/>
      <c r="B78" s="24"/>
      <c r="C78" s="24"/>
      <c r="D78" s="24"/>
      <c r="E78" s="24"/>
      <c r="F78" s="24"/>
      <c r="G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:24" s="25" customFormat="1" x14ac:dyDescent="0.25">
      <c r="A79" s="24"/>
      <c r="B79" s="24"/>
      <c r="C79" s="24"/>
      <c r="D79" s="24"/>
      <c r="E79" s="24"/>
      <c r="F79" s="24"/>
      <c r="G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1:24" s="25" customFormat="1" x14ac:dyDescent="0.25">
      <c r="A80" s="24"/>
      <c r="B80" s="24"/>
      <c r="C80" s="24"/>
      <c r="D80" s="24"/>
      <c r="E80" s="24"/>
      <c r="F80" s="24"/>
      <c r="G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1:24" s="25" customFormat="1" x14ac:dyDescent="0.25">
      <c r="A81" s="24"/>
      <c r="B81" s="24"/>
      <c r="C81" s="24"/>
      <c r="D81" s="24"/>
      <c r="E81" s="24"/>
      <c r="F81" s="24"/>
      <c r="G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1:24" s="25" customFormat="1" x14ac:dyDescent="0.25">
      <c r="A82" s="24"/>
      <c r="B82" s="24"/>
      <c r="C82" s="24"/>
      <c r="D82" s="24"/>
      <c r="E82" s="24"/>
      <c r="F82" s="24"/>
      <c r="G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s="25" customFormat="1" x14ac:dyDescent="0.25">
      <c r="A83" s="24"/>
      <c r="B83" s="24"/>
      <c r="C83" s="24"/>
      <c r="D83" s="24"/>
      <c r="E83" s="24"/>
      <c r="F83" s="24"/>
      <c r="G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1:24" s="25" customFormat="1" x14ac:dyDescent="0.25">
      <c r="A84" s="24"/>
      <c r="B84" s="24"/>
      <c r="C84" s="24"/>
      <c r="D84" s="24"/>
      <c r="E84" s="24"/>
      <c r="F84" s="24"/>
      <c r="G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24" s="25" customFormat="1" x14ac:dyDescent="0.25">
      <c r="A85" s="24"/>
      <c r="B85" s="24"/>
      <c r="C85" s="24"/>
      <c r="D85" s="24"/>
      <c r="E85" s="24"/>
      <c r="F85" s="24"/>
      <c r="G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s="25" customFormat="1" x14ac:dyDescent="0.25">
      <c r="A86" s="24"/>
      <c r="B86" s="24"/>
      <c r="C86" s="24"/>
      <c r="D86" s="24"/>
      <c r="E86" s="24"/>
      <c r="F86" s="24"/>
      <c r="G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1:24" s="25" customFormat="1" x14ac:dyDescent="0.25">
      <c r="A87" s="24"/>
      <c r="B87" s="24"/>
      <c r="C87" s="24"/>
      <c r="D87" s="24"/>
      <c r="E87" s="24"/>
      <c r="F87" s="24"/>
      <c r="G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1:24" s="25" customFormat="1" x14ac:dyDescent="0.25">
      <c r="A88" s="24"/>
      <c r="B88" s="24"/>
      <c r="C88" s="24"/>
      <c r="D88" s="24"/>
      <c r="E88" s="24"/>
      <c r="F88" s="24"/>
      <c r="G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1:24" s="25" customFormat="1" x14ac:dyDescent="0.25">
      <c r="A89" s="24"/>
      <c r="B89" s="24"/>
      <c r="C89" s="24"/>
      <c r="D89" s="24"/>
      <c r="E89" s="24"/>
      <c r="F89" s="24"/>
      <c r="G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s="25" customFormat="1" x14ac:dyDescent="0.25">
      <c r="A90" s="24"/>
      <c r="B90" s="24"/>
      <c r="C90" s="24"/>
      <c r="D90" s="24"/>
      <c r="E90" s="24"/>
      <c r="F90" s="24"/>
      <c r="G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:24" s="25" customFormat="1" x14ac:dyDescent="0.25">
      <c r="A91" s="24"/>
      <c r="B91" s="24"/>
      <c r="C91" s="24"/>
      <c r="D91" s="24"/>
      <c r="E91" s="24"/>
      <c r="F91" s="24"/>
      <c r="G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s="25" customFormat="1" x14ac:dyDescent="0.25">
      <c r="A92" s="24"/>
      <c r="B92" s="24"/>
      <c r="C92" s="24"/>
      <c r="D92" s="24"/>
      <c r="E92" s="24"/>
      <c r="F92" s="24"/>
      <c r="G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1:24" s="25" customFormat="1" x14ac:dyDescent="0.25">
      <c r="A93" s="24"/>
      <c r="B93" s="24"/>
      <c r="C93" s="24"/>
      <c r="D93" s="24"/>
      <c r="E93" s="24"/>
      <c r="F93" s="24"/>
      <c r="G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1:24" s="25" customFormat="1" x14ac:dyDescent="0.25">
      <c r="A94" s="24"/>
      <c r="B94" s="24"/>
      <c r="C94" s="24"/>
      <c r="D94" s="24"/>
      <c r="E94" s="24"/>
      <c r="F94" s="24"/>
      <c r="G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s="25" customFormat="1" x14ac:dyDescent="0.25">
      <c r="A95" s="24"/>
      <c r="B95" s="24"/>
      <c r="C95" s="24"/>
      <c r="D95" s="24"/>
      <c r="E95" s="24"/>
      <c r="F95" s="24"/>
      <c r="G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:24" s="25" customFormat="1" x14ac:dyDescent="0.25">
      <c r="A96" s="24"/>
      <c r="B96" s="24"/>
      <c r="C96" s="24"/>
      <c r="D96" s="24"/>
      <c r="E96" s="24"/>
      <c r="F96" s="24"/>
      <c r="G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s="25" customFormat="1" x14ac:dyDescent="0.25">
      <c r="A97" s="24"/>
      <c r="B97" s="24"/>
      <c r="C97" s="24"/>
      <c r="D97" s="24"/>
      <c r="E97" s="24"/>
      <c r="F97" s="24"/>
      <c r="G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1:24" s="25" customFormat="1" x14ac:dyDescent="0.25">
      <c r="A98" s="24"/>
      <c r="B98" s="24"/>
      <c r="C98" s="24"/>
      <c r="D98" s="24"/>
      <c r="E98" s="24"/>
      <c r="F98" s="24"/>
      <c r="G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1:24" s="25" customFormat="1" x14ac:dyDescent="0.25">
      <c r="A99" s="24"/>
      <c r="B99" s="24"/>
      <c r="C99" s="24"/>
      <c r="D99" s="24"/>
      <c r="E99" s="24"/>
      <c r="F99" s="24"/>
      <c r="G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1:24" s="25" customFormat="1" x14ac:dyDescent="0.25">
      <c r="A100" s="24"/>
      <c r="B100" s="24"/>
      <c r="C100" s="24"/>
      <c r="D100" s="24"/>
      <c r="E100" s="24"/>
      <c r="F100" s="24"/>
      <c r="G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1:24" s="25" customFormat="1" x14ac:dyDescent="0.25">
      <c r="A101" s="24"/>
      <c r="B101" s="24"/>
      <c r="C101" s="24"/>
      <c r="D101" s="24"/>
      <c r="E101" s="24"/>
      <c r="F101" s="24"/>
      <c r="G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s="25" customFormat="1" x14ac:dyDescent="0.25">
      <c r="A102" s="24"/>
      <c r="B102" s="24"/>
      <c r="C102" s="24"/>
      <c r="D102" s="24"/>
      <c r="E102" s="24"/>
      <c r="F102" s="24"/>
      <c r="G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1:24" s="25" customFormat="1" x14ac:dyDescent="0.25">
      <c r="A103" s="24"/>
      <c r="B103" s="24"/>
      <c r="C103" s="24"/>
      <c r="D103" s="24"/>
      <c r="E103" s="24"/>
      <c r="F103" s="24"/>
      <c r="G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1:24" s="25" customFormat="1" x14ac:dyDescent="0.25">
      <c r="A104" s="24"/>
      <c r="B104" s="24"/>
      <c r="C104" s="24"/>
      <c r="D104" s="24"/>
      <c r="E104" s="24"/>
      <c r="F104" s="24"/>
      <c r="G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:24" s="25" customFormat="1" x14ac:dyDescent="0.25">
      <c r="A105" s="24"/>
      <c r="B105" s="24"/>
      <c r="C105" s="24"/>
      <c r="D105" s="24"/>
      <c r="E105" s="24"/>
      <c r="F105" s="24"/>
      <c r="G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1:24" s="25" customFormat="1" x14ac:dyDescent="0.25">
      <c r="A106" s="24"/>
      <c r="B106" s="24"/>
      <c r="C106" s="24"/>
      <c r="D106" s="24"/>
      <c r="E106" s="24"/>
      <c r="F106" s="24"/>
      <c r="G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1:24" s="25" customFormat="1" x14ac:dyDescent="0.25">
      <c r="A107" s="24"/>
      <c r="B107" s="24"/>
      <c r="C107" s="24"/>
      <c r="D107" s="24"/>
      <c r="E107" s="24"/>
      <c r="F107" s="24"/>
      <c r="G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1:24" s="25" customFormat="1" x14ac:dyDescent="0.25">
      <c r="A108" s="24"/>
      <c r="B108" s="24"/>
      <c r="C108" s="24"/>
      <c r="D108" s="24"/>
      <c r="E108" s="24"/>
      <c r="F108" s="24"/>
      <c r="G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1:24" s="25" customFormat="1" x14ac:dyDescent="0.25">
      <c r="A109" s="24"/>
      <c r="B109" s="24"/>
      <c r="C109" s="24"/>
      <c r="D109" s="24"/>
      <c r="E109" s="24"/>
      <c r="F109" s="24"/>
      <c r="G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:24" s="25" customFormat="1" x14ac:dyDescent="0.25">
      <c r="A110" s="24"/>
      <c r="B110" s="24"/>
      <c r="C110" s="24"/>
      <c r="D110" s="24"/>
      <c r="E110" s="24"/>
      <c r="F110" s="24"/>
      <c r="G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</sheetData>
  <mergeCells count="7">
    <mergeCell ref="A1:R1"/>
    <mergeCell ref="A2:C2"/>
    <mergeCell ref="D2:E2"/>
    <mergeCell ref="A3:C3"/>
    <mergeCell ref="D3:E3"/>
    <mergeCell ref="A4:C4"/>
    <mergeCell ref="D4:E4"/>
  </mergeCells>
  <pageMargins left="0.7" right="0.7" top="0.75" bottom="0.75" header="0.3" footer="0.3"/>
  <pageSetup paperSize="17" scale="96" orientation="landscape" r:id="rId1"/>
  <headerFooter alignWithMargins="0">
    <oddHeader>&amp;C&amp;"Arial,Bold"&amp;14 RFA 2020-202 Review Committee Recommendations&amp;RExhibit B,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9DAD97-C495-4813-ABCD-075622F1C1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B8A5FC-0E9E-4045-B670-4F861D806E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26E3FD-83F0-4939-BAB7-07E28DE4D81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2020-11-17T20:32:47Z</cp:lastPrinted>
  <dcterms:created xsi:type="dcterms:W3CDTF">2020-11-17T20:30:17Z</dcterms:created>
  <dcterms:modified xsi:type="dcterms:W3CDTF">2020-11-17T20:33:59Z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