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salmonsen\Florida Housing Finance Corporation\Multifamily Allocations - Jean's SharePoint\all Ranking\2020 Spreadsheets\2020-203 MD Geo\"/>
    </mc:Choice>
  </mc:AlternateContent>
  <xr:revisionPtr revIDLastSave="20" documentId="8_{505862FE-AB9D-4925-A87D-8FAA017C7DF0}" xr6:coauthVersionLast="45" xr6:coauthVersionMax="45" xr10:uidLastSave="{0BB4979F-97F7-4A8A-BAAC-1F8448B3F59E}"/>
  <bookViews>
    <workbookView xWindow="19090" yWindow="-110" windowWidth="19420" windowHeight="10420" xr2:uid="{AD76FD7B-22D4-4575-854C-F764499341D5}"/>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 l="1"/>
  <c r="D3" i="1" s="1"/>
</calcChain>
</file>

<file path=xl/sharedStrings.xml><?xml version="1.0" encoding="utf-8"?>
<sst xmlns="http://schemas.openxmlformats.org/spreadsheetml/2006/main" count="82" uniqueCount="52">
  <si>
    <t>Total HC Available for RFA</t>
  </si>
  <si>
    <t>Total HC Allocated</t>
  </si>
  <si>
    <t>Total HC Remaining</t>
  </si>
  <si>
    <t>Application Number</t>
  </si>
  <si>
    <t>Name of Development</t>
  </si>
  <si>
    <t>Name of Authorized Principal Representative</t>
  </si>
  <si>
    <t>Name of Developers</t>
  </si>
  <si>
    <t>Demo</t>
  </si>
  <si>
    <t>Total Units</t>
  </si>
  <si>
    <t>HC Request Amount</t>
  </si>
  <si>
    <t>Eligible For Funding?</t>
  </si>
  <si>
    <t>Priority Level</t>
  </si>
  <si>
    <t>Family Demo and qualifies for the Geographic Area of Opportunity / HUD-designated SADDA Funding Goal?</t>
  </si>
  <si>
    <t>If the Applicant stated that it qualified as an Urban Center Application, was it a Tier 1 or Tier 2</t>
  </si>
  <si>
    <t>Total Points</t>
  </si>
  <si>
    <t>Per Unit Construction Funding Preference</t>
  </si>
  <si>
    <t>Development Category Funding Preference</t>
  </si>
  <si>
    <t>Development Category</t>
  </si>
  <si>
    <t>NC or R List for Leveraging?</t>
  </si>
  <si>
    <t>Total Corp Funding Per Set-Aside</t>
  </si>
  <si>
    <t>Leveraging Classification</t>
  </si>
  <si>
    <t>Number of Proximity Points awarded</t>
  </si>
  <si>
    <t>Proximity Level</t>
  </si>
  <si>
    <t>Grocery Store Funding Preference</t>
  </si>
  <si>
    <t>Transit Service Preference</t>
  </si>
  <si>
    <t>Community Service Preference</t>
  </si>
  <si>
    <t>Florida Job Creation Preference</t>
  </si>
  <si>
    <t>Lottery Number</t>
  </si>
  <si>
    <t>One Family Applications that qualifies for the Geographic Area of Opportunity/HUD-designated SADDA Goal</t>
  </si>
  <si>
    <t>2021-165C*</t>
  </si>
  <si>
    <t>Residences at SoMi Parc</t>
  </si>
  <si>
    <t>Alberto Milo, Jr.</t>
  </si>
  <si>
    <t>Residences at SoMi Parc Developer, LLC</t>
  </si>
  <si>
    <t>F</t>
  </si>
  <si>
    <t>Y</t>
  </si>
  <si>
    <t>N/A</t>
  </si>
  <si>
    <t>NC</t>
  </si>
  <si>
    <t>A</t>
  </si>
  <si>
    <t>One Elderly (ALF or Non-ALF) Application</t>
  </si>
  <si>
    <t>2021-143C</t>
  </si>
  <si>
    <t>Merrick Place</t>
  </si>
  <si>
    <t>Matthew A. Rieger</t>
  </si>
  <si>
    <t>HTG Merrick Developer, LLC</t>
  </si>
  <si>
    <t>E, Non-ALF</t>
  </si>
  <si>
    <t>N</t>
  </si>
  <si>
    <t>One Urban Center Development</t>
  </si>
  <si>
    <t>2021-163C</t>
  </si>
  <si>
    <t>Southpointe Vista</t>
  </si>
  <si>
    <t>Christopher L Shear</t>
  </si>
  <si>
    <t>MHP FL I Developer, LLC; Magellan Housing LLC</t>
  </si>
  <si>
    <t>On January 22,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</si>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</sst>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15" x14ac:knownFonts="1">
    <font>
      <sz val="11"/>
      <color theme="1"/>
      <name val="Calibri"/>
      <family val="2"/>
      <scheme val="minor"/>
    </font>
    <font>
      <b/>
      <sz val="11"/>
      <color theme="1"/>
      <name val="Calibri"/>
      <family val="2"/>
      <scheme val="minor"/>
    </font>
    <font>
      <sz val="10"/>
      <name val="Arial"/>
      <family val="2"/>
    </font>
    <font>
      <b/>
      <sz val="11"/>
      <name val="Calibri"/>
      <family val="2"/>
      <scheme val="minor"/>
    </font>
    <font>
      <sz val="9"/>
      <name val="Calibri"/>
      <family val="2"/>
      <scheme val="minor"/>
    </font>
    <font>
      <b/>
      <sz val="9"/>
      <color theme="1"/>
      <name val="Calibri"/>
      <family val="2"/>
      <scheme val="minor"/>
    </font>
    <font>
      <b/>
      <sz val="9"/>
      <color rgb="FF0000FF"/>
      <name val="Calibri"/>
      <family val="2"/>
      <scheme val="minor"/>
    </font>
    <font>
      <b/>
      <sz val="10"/>
      <name val="Calibri"/>
      <family val="2"/>
      <scheme val="minor"/>
    </font>
    <font>
      <sz val="10"/>
      <name val="Calibri"/>
      <family val="2"/>
      <scheme val="minor"/>
    </font>
    <font>
      <sz val="10"/>
      <color indexed="8"/>
      <name val="Tahoma"/>
      <family val="2"/>
    </font>
    <font>
      <sz val="9"/>
      <color indexed="8"/>
      <name val="Calibri"/>
      <family val="2"/>
      <scheme val="minor"/>
    </font>
    <font>
      <b/>
      <sz val="9"/>
      <name val="Calibri"/>
      <family val="2"/>
      <scheme val="minor"/>
    </font>
    <font>
      <sz val="9"/>
      <color theme="1"/>
      <name val="Calibri"/>
      <family val="2"/>
      <scheme val="minor"/>
    </font>
    <font>
      <sz val="9"/>
      <color rgb="FF0000FF"/>
      <name val="Calibri"/>
      <family val="2"/>
      <scheme val="minor"/>
    </font>
    <font>
      <b/>
      <sz val="9"/>
      <color indexed="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62">
    <xf numFmtId="0" fontId="0" fillId="0" borderId="0" xfId="0"/>
    <xf numFmtId="43" fontId="1" fillId="0" borderId="1" xfId="1" applyFont="1" applyBorder="1" applyAlignment="1">
      <alignment vertical="center"/>
    </xf>
    <xf numFmtId="164" fontId="3" fillId="0" borderId="0" xfId="1" applyNumberFormat="1" applyFont="1" applyBorder="1" applyAlignment="1">
      <alignment vertical="center" wrapText="1"/>
    </xf>
    <xf numFmtId="0" fontId="3" fillId="0" borderId="0" xfId="3" applyFont="1" applyAlignment="1">
      <alignment horizontal="left" vertical="center" wrapText="1"/>
    </xf>
    <xf numFmtId="0" fontId="3" fillId="0" borderId="0" xfId="3" applyFont="1" applyAlignment="1">
      <alignment vertical="center" wrapText="1"/>
    </xf>
    <xf numFmtId="0" fontId="3" fillId="0" borderId="0" xfId="3" applyFont="1" applyAlignment="1">
      <alignment vertical="center"/>
    </xf>
    <xf numFmtId="0" fontId="3" fillId="0" borderId="0" xfId="3" applyFont="1" applyAlignment="1">
      <alignment horizontal="center" vertical="center"/>
    </xf>
    <xf numFmtId="44" fontId="3" fillId="0" borderId="0" xfId="2" applyFont="1" applyBorder="1" applyAlignment="1">
      <alignment vertical="center"/>
    </xf>
    <xf numFmtId="43" fontId="3" fillId="0" borderId="1" xfId="1" applyFont="1" applyBorder="1" applyAlignment="1">
      <alignment vertical="center"/>
    </xf>
    <xf numFmtId="0" fontId="4" fillId="0" borderId="0" xfId="3" applyFont="1" applyAlignment="1">
      <alignment vertical="center"/>
    </xf>
    <xf numFmtId="0" fontId="4" fillId="0" borderId="0" xfId="3" applyFont="1" applyAlignment="1">
      <alignment vertical="center" wrapText="1"/>
    </xf>
    <xf numFmtId="0" fontId="4" fillId="0" borderId="0" xfId="3" applyFont="1" applyAlignment="1">
      <alignment horizontal="center" vertical="center"/>
    </xf>
    <xf numFmtId="0" fontId="4" fillId="0" borderId="0" xfId="3" applyFont="1" applyAlignment="1">
      <alignment horizontal="left" vertical="center"/>
    </xf>
    <xf numFmtId="164" fontId="4" fillId="0" borderId="0" xfId="1" applyNumberFormat="1" applyFont="1" applyBorder="1" applyAlignment="1">
      <alignment horizontal="left" vertical="center"/>
    </xf>
    <xf numFmtId="44" fontId="4" fillId="0" borderId="0" xfId="3" applyNumberFormat="1" applyFont="1" applyAlignment="1">
      <alignment vertical="center"/>
    </xf>
    <xf numFmtId="0" fontId="7" fillId="0" borderId="0" xfId="3" applyFont="1" applyAlignment="1" applyProtection="1">
      <alignment horizontal="left" vertical="center"/>
      <protection locked="0"/>
    </xf>
    <xf numFmtId="0" fontId="8" fillId="0" borderId="0" xfId="3" applyFont="1" applyAlignment="1" applyProtection="1">
      <alignment horizontal="left" vertical="center" wrapText="1"/>
      <protection locked="0"/>
    </xf>
    <xf numFmtId="0" fontId="4" fillId="0" borderId="0" xfId="3" applyFont="1" applyAlignment="1" applyProtection="1">
      <alignment horizontal="left" vertical="center" wrapText="1" readingOrder="1"/>
      <protection locked="0"/>
    </xf>
    <xf numFmtId="0" fontId="9" fillId="0" borderId="0" xfId="3" applyFont="1" applyAlignment="1" applyProtection="1">
      <alignment vertical="center" wrapText="1" readingOrder="1"/>
      <protection locked="0"/>
    </xf>
    <xf numFmtId="0" fontId="9" fillId="0" borderId="0" xfId="3" applyFont="1" applyAlignment="1" applyProtection="1">
      <alignment horizontal="center" vertical="center" wrapText="1" readingOrder="1"/>
      <protection locked="0"/>
    </xf>
    <xf numFmtId="0" fontId="10" fillId="0" borderId="0" xfId="3" applyFont="1" applyAlignment="1" applyProtection="1">
      <alignment horizontal="center" vertical="center" wrapText="1" readingOrder="1"/>
      <protection locked="0"/>
    </xf>
    <xf numFmtId="8" fontId="9" fillId="0" borderId="0" xfId="3" applyNumberFormat="1" applyFont="1" applyAlignment="1" applyProtection="1">
      <alignment horizontal="right" vertical="center" wrapText="1" readingOrder="1"/>
      <protection locked="0"/>
    </xf>
    <xf numFmtId="0" fontId="2" fillId="0" borderId="0" xfId="3" applyAlignment="1">
      <alignment horizontal="center" vertical="center"/>
    </xf>
    <xf numFmtId="0" fontId="11" fillId="0" borderId="0" xfId="3" applyFont="1" applyAlignment="1" applyProtection="1">
      <alignment horizontal="left" vertical="center"/>
      <protection locked="0"/>
    </xf>
    <xf numFmtId="164" fontId="4" fillId="0" borderId="0" xfId="1" applyNumberFormat="1" applyFont="1" applyAlignment="1">
      <alignment vertical="center"/>
    </xf>
    <xf numFmtId="0" fontId="12" fillId="0" borderId="1" xfId="3" applyFont="1" applyBorder="1" applyAlignment="1">
      <alignment horizontal="left" vertical="center" wrapText="1"/>
    </xf>
    <xf numFmtId="0" fontId="12" fillId="0" borderId="1" xfId="3" applyFont="1" applyBorder="1" applyAlignment="1">
      <alignment horizontal="center" vertical="center" wrapText="1"/>
    </xf>
    <xf numFmtId="164" fontId="12" fillId="0" borderId="1" xfId="1" applyNumberFormat="1" applyFont="1" applyBorder="1" applyAlignment="1">
      <alignment horizontal="left" vertical="center" wrapText="1"/>
    </xf>
    <xf numFmtId="0" fontId="10" fillId="0" borderId="1" xfId="3" applyFont="1" applyBorder="1" applyAlignment="1" applyProtection="1">
      <alignment horizontal="center" vertical="center" wrapText="1"/>
      <protection locked="0"/>
    </xf>
    <xf numFmtId="0" fontId="4" fillId="0" borderId="1" xfId="3" applyFont="1" applyBorder="1" applyAlignment="1">
      <alignment horizontal="center" vertical="center"/>
    </xf>
    <xf numFmtId="0" fontId="13" fillId="0" borderId="1" xfId="3" applyFont="1" applyBorder="1" applyAlignment="1">
      <alignment horizontal="center" vertical="center"/>
    </xf>
    <xf numFmtId="43" fontId="12" fillId="0" borderId="1" xfId="1" applyFont="1" applyBorder="1" applyAlignment="1">
      <alignment vertical="center" wrapText="1"/>
    </xf>
    <xf numFmtId="0" fontId="12" fillId="0" borderId="1" xfId="1" applyNumberFormat="1" applyFont="1" applyBorder="1" applyAlignment="1">
      <alignment horizontal="center" vertical="center" wrapText="1"/>
    </xf>
    <xf numFmtId="0" fontId="12" fillId="0" borderId="0" xfId="3" applyFont="1" applyAlignment="1">
      <alignment vertical="center"/>
    </xf>
    <xf numFmtId="0" fontId="12" fillId="0" borderId="0" xfId="3" applyFont="1" applyAlignment="1">
      <alignment vertical="center" wrapText="1"/>
    </xf>
    <xf numFmtId="0" fontId="12" fillId="0" borderId="0" xfId="3" applyFont="1" applyAlignment="1">
      <alignment horizontal="center" vertical="center"/>
    </xf>
    <xf numFmtId="43" fontId="12" fillId="0" borderId="0" xfId="1" applyFont="1" applyBorder="1" applyAlignment="1">
      <alignment vertical="center"/>
    </xf>
    <xf numFmtId="0" fontId="10" fillId="0" borderId="0" xfId="3" applyFont="1" applyAlignment="1" applyProtection="1">
      <alignment horizontal="center" vertical="center" wrapText="1"/>
      <protection locked="0"/>
    </xf>
    <xf numFmtId="0" fontId="12" fillId="0" borderId="0" xfId="3" applyFont="1" applyAlignment="1">
      <alignment horizontal="center" vertical="center" wrapText="1"/>
    </xf>
    <xf numFmtId="43" fontId="10" fillId="0" borderId="0" xfId="1" applyFont="1" applyBorder="1" applyAlignment="1" applyProtection="1">
      <alignment horizontal="center" vertical="center" wrapText="1"/>
      <protection locked="0"/>
    </xf>
    <xf numFmtId="0" fontId="12" fillId="0" borderId="0" xfId="1" applyNumberFormat="1" applyFont="1" applyBorder="1" applyAlignment="1">
      <alignment horizontal="center" vertical="center" wrapText="1"/>
    </xf>
    <xf numFmtId="4" fontId="12" fillId="0" borderId="0" xfId="4" applyNumberFormat="1" applyFont="1" applyAlignment="1">
      <alignment horizontal="center" vertical="center" wrapText="1"/>
    </xf>
    <xf numFmtId="0" fontId="11" fillId="0" borderId="0" xfId="3" applyFont="1" applyAlignment="1">
      <alignment vertical="center"/>
    </xf>
    <xf numFmtId="0" fontId="14" fillId="0" borderId="0" xfId="3" applyFont="1" applyAlignment="1" applyProtection="1">
      <alignment vertical="center" readingOrder="1"/>
      <protection locked="0"/>
    </xf>
    <xf numFmtId="0" fontId="10" fillId="0" borderId="0" xfId="3" applyFont="1" applyAlignment="1" applyProtection="1">
      <alignment vertical="center" wrapText="1" readingOrder="1"/>
      <protection locked="0"/>
    </xf>
    <xf numFmtId="0" fontId="10" fillId="0" borderId="0" xfId="3" applyFont="1" applyAlignment="1" applyProtection="1">
      <alignment horizontal="left" vertical="center" wrapText="1" readingOrder="1"/>
      <protection locked="0"/>
    </xf>
    <xf numFmtId="8" fontId="10" fillId="0" borderId="0" xfId="3" applyNumberFormat="1" applyFont="1" applyAlignment="1" applyProtection="1">
      <alignment vertical="center" wrapText="1" readingOrder="1"/>
      <protection locked="0"/>
    </xf>
    <xf numFmtId="4" fontId="4" fillId="0" borderId="0" xfId="3" applyNumberFormat="1" applyFont="1" applyAlignment="1">
      <alignment horizontal="center" vertical="center"/>
    </xf>
    <xf numFmtId="8" fontId="4" fillId="0" borderId="0" xfId="3" applyNumberFormat="1" applyFont="1" applyAlignment="1">
      <alignment vertical="center"/>
    </xf>
    <xf numFmtId="164" fontId="4" fillId="0" borderId="0" xfId="1" applyNumberFormat="1" applyFont="1" applyBorder="1" applyAlignment="1">
      <alignment vertical="center"/>
    </xf>
    <xf numFmtId="0" fontId="12" fillId="0" borderId="0" xfId="3" applyFont="1" applyAlignment="1">
      <alignment horizontal="left" vertical="center" wrapText="1"/>
    </xf>
    <xf numFmtId="3" fontId="12" fillId="0" borderId="0" xfId="3" applyNumberFormat="1" applyFont="1" applyAlignment="1">
      <alignment horizontal="left" vertical="center" wrapText="1"/>
    </xf>
    <xf numFmtId="0" fontId="13" fillId="0" borderId="0" xfId="3" applyFont="1" applyAlignment="1">
      <alignment horizontal="center" vertical="center"/>
    </xf>
    <xf numFmtId="43" fontId="12" fillId="0" borderId="0" xfId="1" applyFont="1" applyBorder="1" applyAlignment="1">
      <alignment vertical="center" wrapText="1"/>
    </xf>
    <xf numFmtId="164" fontId="4" fillId="0" borderId="0" xfId="1" applyNumberFormat="1" applyFont="1" applyFill="1" applyBorder="1" applyAlignment="1">
      <alignment vertical="center"/>
    </xf>
    <xf numFmtId="0" fontId="5" fillId="0" borderId="1" xfId="3" applyFont="1" applyBorder="1" applyAlignment="1" applyProtection="1">
      <alignment horizontal="center" vertical="center" textRotation="90" wrapText="1"/>
      <protection locked="0"/>
    </xf>
    <xf numFmtId="0" fontId="6" fillId="0" borderId="1" xfId="3" applyFont="1" applyBorder="1" applyAlignment="1" applyProtection="1">
      <alignment horizontal="center" vertical="center" textRotation="90" wrapText="1"/>
      <protection locked="0"/>
    </xf>
    <xf numFmtId="0" fontId="5" fillId="0" borderId="0" xfId="3" applyFont="1" applyAlignment="1">
      <alignment horizontal="center" vertical="center" textRotation="90"/>
    </xf>
    <xf numFmtId="0" fontId="3" fillId="0" borderId="1" xfId="3" applyFont="1" applyBorder="1" applyAlignment="1">
      <alignment horizontal="left" vertical="center" wrapText="1"/>
    </xf>
    <xf numFmtId="0" fontId="3" fillId="0" borderId="1" xfId="3" applyFont="1" applyBorder="1" applyAlignment="1">
      <alignment horizontal="left" vertical="center"/>
    </xf>
    <xf numFmtId="0" fontId="12" fillId="0" borderId="0" xfId="4" applyFont="1" applyAlignment="1">
      <alignment horizontal="left" vertical="center" wrapText="1"/>
    </xf>
    <xf numFmtId="0" fontId="4" fillId="0" borderId="0" xfId="3" applyFont="1" applyAlignment="1">
      <alignment horizontal="left" vertical="center" wrapText="1"/>
    </xf>
  </cellXfs>
  <cellStyles count="5">
    <cellStyle name="Comma" xfId="1" builtinId="3"/>
    <cellStyle name="Currency" xfId="2" builtinId="4"/>
    <cellStyle name="Normal" xfId="0" builtinId="0"/>
    <cellStyle name="Normal 2 2" xfId="4" xr:uid="{F14E73F3-9212-4F71-AF68-CD8B07CE2E7A}"/>
    <cellStyle name="Normal 3" xfId="3" xr:uid="{E13DA759-DF5B-431A-A653-F9C358C7DC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08124-358F-4E5E-93D7-D0572568D1CD}">
  <sheetPr>
    <pageSetUpPr fitToPage="1"/>
  </sheetPr>
  <dimension ref="A1:Y105"/>
  <sheetViews>
    <sheetView showGridLines="0" tabSelected="1" zoomScale="110" zoomScaleNormal="110" workbookViewId="0">
      <pane xSplit="1" ySplit="6" topLeftCell="B7" activePane="bottomRight" state="frozen"/>
      <selection activeCell="B21" sqref="B21"/>
      <selection pane="topRight" activeCell="B21" sqref="B21"/>
      <selection pane="bottomLeft" activeCell="B21" sqref="B21"/>
      <selection pane="bottomRight" activeCell="B8" sqref="B8"/>
    </sheetView>
  </sheetViews>
  <sheetFormatPr defaultColWidth="9.08984375" defaultRowHeight="12" x14ac:dyDescent="0.35"/>
  <cols>
    <col min="1" max="1" width="12.54296875" style="9" customWidth="1"/>
    <col min="2" max="2" width="12.453125" style="10" customWidth="1"/>
    <col min="3" max="3" width="9.36328125" style="9" customWidth="1"/>
    <col min="4" max="4" width="15.08984375" style="11" customWidth="1"/>
    <col min="5" max="5" width="4.1796875" style="9" bestFit="1" customWidth="1"/>
    <col min="6" max="6" width="3.6328125" style="9" bestFit="1" customWidth="1"/>
    <col min="7" max="7" width="12" style="9" customWidth="1"/>
    <col min="8" max="8" width="7.36328125" style="9" hidden="1" customWidth="1"/>
    <col min="9" max="9" width="2.90625" style="9" bestFit="1" customWidth="1"/>
    <col min="10" max="11" width="14.36328125" style="11" customWidth="1"/>
    <col min="12" max="12" width="3" style="24" bestFit="1" customWidth="1"/>
    <col min="13" max="13" width="9.6328125" style="9" bestFit="1" customWidth="1"/>
    <col min="14" max="14" width="7.453125" style="9" bestFit="1" customWidth="1"/>
    <col min="15" max="16" width="5.1796875" style="9" hidden="1" customWidth="1"/>
    <col min="17" max="17" width="9.453125" style="9" hidden="1" customWidth="1"/>
    <col min="18" max="18" width="5.1796875" style="9" bestFit="1" customWidth="1"/>
    <col min="19" max="19" width="7.453125" style="9" bestFit="1" customWidth="1"/>
    <col min="20" max="20" width="3" style="9" bestFit="1" customWidth="1"/>
    <col min="21" max="21" width="7.453125" style="9" bestFit="1" customWidth="1"/>
    <col min="22" max="23" width="5.1796875" style="9" bestFit="1" customWidth="1"/>
    <col min="24" max="24" width="7.453125" style="9" bestFit="1" customWidth="1"/>
    <col min="25" max="25" width="3" style="9" bestFit="1" customWidth="1"/>
    <col min="26" max="16384" width="9.08984375" style="9"/>
  </cols>
  <sheetData>
    <row r="1" spans="1:25" s="5" customFormat="1" ht="14.4" customHeight="1" x14ac:dyDescent="0.35">
      <c r="A1" s="58" t="s">
        <v>0</v>
      </c>
      <c r="B1" s="58"/>
      <c r="C1" s="58"/>
      <c r="D1" s="1">
        <v>7420440</v>
      </c>
      <c r="E1" s="2"/>
      <c r="F1" s="3"/>
      <c r="G1" s="3"/>
      <c r="H1" s="2"/>
      <c r="I1" s="2"/>
      <c r="J1" s="4"/>
      <c r="K1" s="4"/>
      <c r="V1" s="6"/>
      <c r="W1" s="7"/>
    </row>
    <row r="2" spans="1:25" s="5" customFormat="1" ht="14.4" customHeight="1" x14ac:dyDescent="0.35">
      <c r="A2" s="59" t="s">
        <v>1</v>
      </c>
      <c r="B2" s="59"/>
      <c r="C2" s="59"/>
      <c r="D2" s="1">
        <f>SUM(G7:G21)</f>
        <v>8603920</v>
      </c>
      <c r="E2" s="2"/>
      <c r="F2" s="3"/>
      <c r="G2" s="3"/>
      <c r="H2" s="2"/>
      <c r="I2" s="2"/>
      <c r="J2" s="4"/>
      <c r="K2" s="4"/>
      <c r="V2" s="6"/>
      <c r="W2" s="7"/>
    </row>
    <row r="3" spans="1:25" s="5" customFormat="1" ht="14.4" customHeight="1" x14ac:dyDescent="0.35">
      <c r="A3" s="59" t="s">
        <v>2</v>
      </c>
      <c r="B3" s="59"/>
      <c r="C3" s="59"/>
      <c r="D3" s="8">
        <f>D1-D2</f>
        <v>-1183480</v>
      </c>
      <c r="E3" s="2"/>
      <c r="F3" s="3"/>
      <c r="G3" s="3"/>
      <c r="H3" s="2"/>
      <c r="I3" s="2"/>
      <c r="J3" s="4"/>
      <c r="K3" s="4"/>
      <c r="V3" s="6"/>
      <c r="W3" s="7"/>
    </row>
    <row r="4" spans="1:25" s="5" customFormat="1" ht="14.4" customHeight="1" x14ac:dyDescent="0.35">
      <c r="A4" s="3"/>
      <c r="B4" s="3"/>
      <c r="C4" s="3"/>
      <c r="D4" s="2"/>
      <c r="E4" s="3"/>
      <c r="F4" s="3"/>
      <c r="G4" s="3"/>
      <c r="H4" s="2"/>
      <c r="I4" s="3"/>
      <c r="J4" s="4"/>
      <c r="K4" s="4"/>
      <c r="V4" s="6"/>
      <c r="W4" s="7"/>
    </row>
    <row r="5" spans="1:25" x14ac:dyDescent="0.35">
      <c r="H5" s="12"/>
      <c r="J5" s="12"/>
      <c r="K5" s="12"/>
      <c r="L5" s="13"/>
      <c r="N5" s="14"/>
      <c r="O5" s="12"/>
      <c r="P5" s="12"/>
      <c r="Q5" s="12"/>
    </row>
    <row r="6" spans="1:25" s="57" customFormat="1" ht="78" customHeight="1" x14ac:dyDescent="0.35">
      <c r="A6" s="55" t="s">
        <v>3</v>
      </c>
      <c r="B6" s="55" t="s">
        <v>4</v>
      </c>
      <c r="C6" s="55" t="s">
        <v>5</v>
      </c>
      <c r="D6" s="55" t="s">
        <v>6</v>
      </c>
      <c r="E6" s="55" t="s">
        <v>7</v>
      </c>
      <c r="F6" s="55" t="s">
        <v>8</v>
      </c>
      <c r="G6" s="55" t="s">
        <v>9</v>
      </c>
      <c r="H6" s="55" t="s">
        <v>10</v>
      </c>
      <c r="I6" s="55" t="s">
        <v>11</v>
      </c>
      <c r="J6" s="55" t="s">
        <v>12</v>
      </c>
      <c r="K6" s="55" t="s">
        <v>13</v>
      </c>
      <c r="L6" s="55" t="s">
        <v>14</v>
      </c>
      <c r="M6" s="55" t="s">
        <v>15</v>
      </c>
      <c r="N6" s="55" t="s">
        <v>16</v>
      </c>
      <c r="O6" s="55" t="s">
        <v>17</v>
      </c>
      <c r="P6" s="56" t="s">
        <v>18</v>
      </c>
      <c r="Q6" s="55" t="s">
        <v>19</v>
      </c>
      <c r="R6" s="55" t="s">
        <v>20</v>
      </c>
      <c r="S6" s="55" t="s">
        <v>21</v>
      </c>
      <c r="T6" s="55" t="s">
        <v>22</v>
      </c>
      <c r="U6" s="55" t="s">
        <v>23</v>
      </c>
      <c r="V6" s="55" t="s">
        <v>24</v>
      </c>
      <c r="W6" s="55" t="s">
        <v>25</v>
      </c>
      <c r="X6" s="55" t="s">
        <v>26</v>
      </c>
      <c r="Y6" s="55" t="s">
        <v>27</v>
      </c>
    </row>
    <row r="7" spans="1:25" ht="13" x14ac:dyDescent="0.35">
      <c r="A7" s="15"/>
      <c r="B7" s="16"/>
      <c r="C7" s="17"/>
      <c r="D7" s="18"/>
      <c r="E7" s="18"/>
      <c r="F7" s="19"/>
      <c r="G7" s="19"/>
      <c r="H7" s="19"/>
      <c r="I7" s="18"/>
      <c r="J7" s="19"/>
      <c r="K7" s="19"/>
      <c r="L7" s="20"/>
      <c r="M7" s="20"/>
      <c r="N7" s="21"/>
      <c r="O7" s="20"/>
      <c r="P7" s="20"/>
      <c r="Q7" s="22"/>
      <c r="S7" s="20"/>
      <c r="T7" s="20"/>
      <c r="U7" s="20"/>
      <c r="V7" s="20"/>
      <c r="W7" s="20"/>
    </row>
    <row r="8" spans="1:25" x14ac:dyDescent="0.35">
      <c r="A8" s="23" t="s">
        <v>28</v>
      </c>
    </row>
    <row r="9" spans="1:25" ht="24" x14ac:dyDescent="0.35">
      <c r="A9" s="25" t="s">
        <v>29</v>
      </c>
      <c r="B9" s="25" t="s">
        <v>30</v>
      </c>
      <c r="C9" s="25" t="s">
        <v>31</v>
      </c>
      <c r="D9" s="25" t="s">
        <v>32</v>
      </c>
      <c r="E9" s="26" t="s">
        <v>33</v>
      </c>
      <c r="F9" s="26">
        <v>171</v>
      </c>
      <c r="G9" s="27">
        <v>2882000</v>
      </c>
      <c r="H9" s="28" t="s">
        <v>34</v>
      </c>
      <c r="I9" s="26">
        <v>1</v>
      </c>
      <c r="J9" s="28" t="s">
        <v>34</v>
      </c>
      <c r="K9" s="28" t="s">
        <v>35</v>
      </c>
      <c r="L9" s="26">
        <v>25</v>
      </c>
      <c r="M9" s="28" t="s">
        <v>34</v>
      </c>
      <c r="N9" s="29" t="s">
        <v>34</v>
      </c>
      <c r="O9" s="26" t="s">
        <v>36</v>
      </c>
      <c r="P9" s="30" t="s">
        <v>36</v>
      </c>
      <c r="Q9" s="31">
        <v>123974.48</v>
      </c>
      <c r="R9" s="26" t="s">
        <v>37</v>
      </c>
      <c r="S9" s="26">
        <v>20.5</v>
      </c>
      <c r="T9" s="26">
        <v>1</v>
      </c>
      <c r="U9" s="26" t="s">
        <v>34</v>
      </c>
      <c r="V9" s="26" t="s">
        <v>34</v>
      </c>
      <c r="W9" s="26" t="s">
        <v>34</v>
      </c>
      <c r="X9" s="32" t="s">
        <v>34</v>
      </c>
      <c r="Y9" s="29">
        <v>1</v>
      </c>
    </row>
    <row r="10" spans="1:25" x14ac:dyDescent="0.35">
      <c r="A10" s="33"/>
      <c r="B10" s="34"/>
      <c r="C10" s="34"/>
      <c r="D10" s="34"/>
      <c r="E10" s="35"/>
      <c r="F10" s="35"/>
      <c r="G10" s="11"/>
      <c r="H10" s="36"/>
      <c r="I10" s="35"/>
      <c r="J10" s="37"/>
      <c r="K10" s="37"/>
      <c r="L10" s="38"/>
      <c r="M10" s="39"/>
      <c r="N10" s="37"/>
      <c r="O10" s="40"/>
      <c r="P10" s="11"/>
      <c r="S10" s="37"/>
      <c r="T10" s="37"/>
      <c r="U10" s="11"/>
      <c r="V10" s="35"/>
      <c r="W10" s="41"/>
    </row>
    <row r="11" spans="1:25" ht="13" x14ac:dyDescent="0.35">
      <c r="A11" s="42" t="s">
        <v>38</v>
      </c>
      <c r="B11" s="16"/>
      <c r="C11" s="17"/>
      <c r="D11" s="18"/>
      <c r="E11" s="18"/>
      <c r="F11" s="19"/>
      <c r="G11" s="19"/>
      <c r="H11" s="19"/>
      <c r="I11" s="18"/>
      <c r="J11" s="19"/>
      <c r="K11" s="19"/>
      <c r="L11" s="20"/>
      <c r="M11" s="20"/>
      <c r="N11" s="21"/>
      <c r="O11" s="20"/>
      <c r="P11" s="20"/>
      <c r="Q11" s="22"/>
      <c r="S11" s="20"/>
      <c r="T11" s="20"/>
      <c r="U11" s="20"/>
      <c r="V11" s="20"/>
      <c r="W11" s="20"/>
    </row>
    <row r="12" spans="1:25" ht="36" x14ac:dyDescent="0.35">
      <c r="A12" s="25" t="s">
        <v>39</v>
      </c>
      <c r="B12" s="25" t="s">
        <v>40</v>
      </c>
      <c r="C12" s="25" t="s">
        <v>41</v>
      </c>
      <c r="D12" s="25" t="s">
        <v>42</v>
      </c>
      <c r="E12" s="26" t="s">
        <v>43</v>
      </c>
      <c r="F12" s="26">
        <v>120</v>
      </c>
      <c r="G12" s="27">
        <v>2839920</v>
      </c>
      <c r="H12" s="28" t="s">
        <v>34</v>
      </c>
      <c r="I12" s="26">
        <v>1</v>
      </c>
      <c r="J12" s="28" t="s">
        <v>44</v>
      </c>
      <c r="K12" s="28">
        <v>1</v>
      </c>
      <c r="L12" s="26">
        <v>25</v>
      </c>
      <c r="M12" s="28" t="s">
        <v>34</v>
      </c>
      <c r="N12" s="29" t="s">
        <v>34</v>
      </c>
      <c r="O12" s="26" t="s">
        <v>36</v>
      </c>
      <c r="P12" s="30" t="s">
        <v>36</v>
      </c>
      <c r="Q12" s="31">
        <v>139470.94</v>
      </c>
      <c r="R12" s="26" t="s">
        <v>37</v>
      </c>
      <c r="S12" s="26">
        <v>21</v>
      </c>
      <c r="T12" s="26">
        <v>1</v>
      </c>
      <c r="U12" s="26" t="s">
        <v>34</v>
      </c>
      <c r="V12" s="26" t="s">
        <v>34</v>
      </c>
      <c r="W12" s="26" t="s">
        <v>34</v>
      </c>
      <c r="X12" s="32" t="s">
        <v>34</v>
      </c>
      <c r="Y12" s="29">
        <v>3</v>
      </c>
    </row>
    <row r="13" spans="1:25" x14ac:dyDescent="0.35">
      <c r="A13" s="43"/>
      <c r="B13" s="44"/>
      <c r="C13" s="44"/>
      <c r="D13" s="20"/>
      <c r="E13" s="45"/>
      <c r="F13" s="45"/>
      <c r="G13" s="20"/>
      <c r="H13" s="20"/>
      <c r="I13" s="45"/>
      <c r="J13" s="20"/>
      <c r="K13" s="20"/>
      <c r="L13" s="46"/>
      <c r="M13" s="20"/>
      <c r="N13" s="20"/>
      <c r="O13" s="20"/>
      <c r="P13" s="47"/>
      <c r="Q13" s="48"/>
      <c r="R13" s="11"/>
      <c r="S13" s="20"/>
      <c r="T13" s="20"/>
      <c r="U13" s="20"/>
      <c r="V13" s="20"/>
      <c r="W13" s="20"/>
    </row>
    <row r="14" spans="1:25" x14ac:dyDescent="0.35">
      <c r="A14" s="42" t="s">
        <v>45</v>
      </c>
      <c r="L14" s="49"/>
    </row>
    <row r="15" spans="1:25" ht="36" x14ac:dyDescent="0.35">
      <c r="A15" s="25" t="s">
        <v>46</v>
      </c>
      <c r="B15" s="25" t="s">
        <v>47</v>
      </c>
      <c r="C15" s="25" t="s">
        <v>48</v>
      </c>
      <c r="D15" s="25" t="s">
        <v>49</v>
      </c>
      <c r="E15" s="26" t="s">
        <v>33</v>
      </c>
      <c r="F15" s="26">
        <v>124</v>
      </c>
      <c r="G15" s="27">
        <v>2882000</v>
      </c>
      <c r="H15" s="28" t="s">
        <v>34</v>
      </c>
      <c r="I15" s="26">
        <v>1</v>
      </c>
      <c r="J15" s="28" t="s">
        <v>34</v>
      </c>
      <c r="K15" s="28">
        <v>1</v>
      </c>
      <c r="L15" s="26">
        <v>25</v>
      </c>
      <c r="M15" s="28" t="s">
        <v>34</v>
      </c>
      <c r="N15" s="29" t="s">
        <v>34</v>
      </c>
      <c r="O15" s="26" t="s">
        <v>36</v>
      </c>
      <c r="P15" s="30" t="s">
        <v>36</v>
      </c>
      <c r="Q15" s="31">
        <v>136971.79999999999</v>
      </c>
      <c r="R15" s="26" t="s">
        <v>37</v>
      </c>
      <c r="S15" s="26">
        <v>20</v>
      </c>
      <c r="T15" s="26">
        <v>1</v>
      </c>
      <c r="U15" s="26" t="s">
        <v>34</v>
      </c>
      <c r="V15" s="26" t="s">
        <v>34</v>
      </c>
      <c r="W15" s="26" t="s">
        <v>34</v>
      </c>
      <c r="X15" s="32" t="s">
        <v>34</v>
      </c>
      <c r="Y15" s="29">
        <v>2</v>
      </c>
    </row>
    <row r="16" spans="1:25" x14ac:dyDescent="0.35">
      <c r="A16" s="50"/>
      <c r="B16" s="50"/>
      <c r="C16" s="50"/>
      <c r="D16" s="50"/>
      <c r="E16" s="38"/>
      <c r="F16" s="38"/>
      <c r="G16" s="51"/>
      <c r="H16" s="37"/>
      <c r="I16" s="38"/>
      <c r="J16" s="37"/>
      <c r="K16" s="37"/>
      <c r="L16" s="38"/>
      <c r="M16" s="52"/>
      <c r="N16" s="53"/>
      <c r="O16" s="38"/>
      <c r="P16" s="40"/>
      <c r="Q16" s="11"/>
      <c r="S16" s="38"/>
      <c r="T16" s="38"/>
      <c r="U16" s="37"/>
      <c r="V16" s="11"/>
      <c r="W16" s="35"/>
    </row>
    <row r="17" spans="1:24" ht="13" customHeight="1" x14ac:dyDescent="0.35">
      <c r="A17" s="60" t="s">
        <v>50</v>
      </c>
      <c r="B17" s="60"/>
      <c r="C17" s="60"/>
      <c r="D17" s="60"/>
      <c r="E17" s="60"/>
      <c r="F17" s="60"/>
      <c r="G17" s="60"/>
      <c r="H17" s="60"/>
      <c r="I17" s="60"/>
      <c r="J17" s="60"/>
      <c r="K17" s="60"/>
      <c r="L17" s="60"/>
      <c r="M17" s="60"/>
      <c r="N17" s="60"/>
      <c r="O17" s="60"/>
      <c r="P17" s="60"/>
      <c r="Q17" s="60"/>
      <c r="R17" s="60"/>
      <c r="S17" s="60"/>
      <c r="T17" s="60"/>
      <c r="U17" s="60"/>
      <c r="V17" s="60"/>
      <c r="W17" s="60"/>
      <c r="X17" s="60"/>
    </row>
    <row r="18" spans="1:24" ht="13" customHeight="1" x14ac:dyDescent="0.35">
      <c r="A18" s="60"/>
      <c r="B18" s="60"/>
      <c r="C18" s="60"/>
      <c r="D18" s="60"/>
      <c r="E18" s="60"/>
      <c r="F18" s="60"/>
      <c r="G18" s="60"/>
      <c r="H18" s="60"/>
      <c r="I18" s="60"/>
      <c r="J18" s="60"/>
      <c r="K18" s="60"/>
      <c r="L18" s="60"/>
      <c r="M18" s="60"/>
      <c r="N18" s="60"/>
      <c r="O18" s="60"/>
      <c r="P18" s="60"/>
      <c r="Q18" s="60"/>
      <c r="R18" s="60"/>
      <c r="S18" s="60"/>
      <c r="T18" s="60"/>
      <c r="U18" s="60"/>
      <c r="V18" s="60"/>
      <c r="W18" s="60"/>
      <c r="X18" s="60"/>
    </row>
    <row r="19" spans="1:24" x14ac:dyDescent="0.35">
      <c r="A19" s="33"/>
      <c r="B19" s="34"/>
      <c r="C19" s="34"/>
      <c r="D19" s="34"/>
      <c r="E19" s="35"/>
      <c r="F19" s="35"/>
      <c r="G19" s="11"/>
      <c r="H19" s="36"/>
      <c r="I19" s="35"/>
      <c r="L19" s="11"/>
      <c r="M19" s="39"/>
      <c r="N19" s="37"/>
      <c r="O19" s="11"/>
      <c r="P19" s="11"/>
      <c r="S19" s="11"/>
      <c r="T19" s="11"/>
      <c r="U19" s="11"/>
      <c r="V19" s="35"/>
      <c r="W19" s="41"/>
    </row>
    <row r="20" spans="1:24" x14ac:dyDescent="0.35">
      <c r="A20" s="61" t="s">
        <v>51</v>
      </c>
      <c r="B20" s="61"/>
      <c r="C20" s="61"/>
      <c r="D20" s="61"/>
      <c r="E20" s="61"/>
      <c r="F20" s="61"/>
      <c r="G20" s="61"/>
      <c r="H20" s="61"/>
      <c r="I20" s="61"/>
      <c r="J20" s="61"/>
      <c r="K20" s="61"/>
      <c r="L20" s="61"/>
      <c r="M20" s="61"/>
      <c r="N20" s="61"/>
      <c r="O20" s="61"/>
      <c r="P20" s="61"/>
      <c r="Q20" s="61"/>
      <c r="R20" s="61"/>
      <c r="S20" s="61"/>
      <c r="T20" s="61"/>
      <c r="U20" s="61"/>
      <c r="V20" s="61"/>
      <c r="W20" s="61"/>
      <c r="X20" s="61"/>
    </row>
    <row r="21" spans="1:24" ht="12.9" customHeight="1" x14ac:dyDescent="0.35">
      <c r="A21" s="61"/>
      <c r="B21" s="61"/>
      <c r="C21" s="61"/>
      <c r="D21" s="61"/>
      <c r="E21" s="61"/>
      <c r="F21" s="61"/>
      <c r="G21" s="61"/>
      <c r="H21" s="61"/>
      <c r="I21" s="61"/>
      <c r="J21" s="61"/>
      <c r="K21" s="61"/>
      <c r="L21" s="61"/>
      <c r="M21" s="61"/>
      <c r="N21" s="61"/>
      <c r="O21" s="61"/>
      <c r="P21" s="61"/>
      <c r="Q21" s="61"/>
      <c r="R21" s="61"/>
      <c r="S21" s="61"/>
      <c r="T21" s="61"/>
      <c r="U21" s="61"/>
      <c r="V21" s="61"/>
      <c r="W21" s="61"/>
      <c r="X21" s="61"/>
    </row>
    <row r="22" spans="1:24" ht="12.9" customHeight="1" x14ac:dyDescent="0.35">
      <c r="A22" s="43"/>
      <c r="B22" s="44"/>
      <c r="C22" s="44"/>
      <c r="D22" s="20"/>
      <c r="E22" s="45"/>
      <c r="F22" s="45"/>
      <c r="G22" s="20"/>
      <c r="H22" s="20"/>
      <c r="I22" s="45"/>
      <c r="J22" s="20"/>
      <c r="K22" s="20"/>
      <c r="L22" s="46"/>
      <c r="M22" s="20"/>
      <c r="N22" s="20"/>
      <c r="O22" s="20"/>
      <c r="P22" s="47"/>
      <c r="Q22" s="48"/>
      <c r="R22" s="11"/>
      <c r="S22" s="20"/>
      <c r="T22" s="20"/>
      <c r="U22" s="20"/>
      <c r="V22" s="20"/>
      <c r="W22" s="20"/>
    </row>
    <row r="23" spans="1:24" ht="12.9" customHeight="1" x14ac:dyDescent="0.35">
      <c r="A23" s="44"/>
      <c r="B23" s="44"/>
      <c r="C23" s="44"/>
      <c r="D23" s="20"/>
      <c r="E23" s="45"/>
      <c r="F23" s="45"/>
      <c r="G23" s="20"/>
      <c r="H23" s="20"/>
      <c r="I23" s="45"/>
      <c r="J23" s="20"/>
      <c r="K23" s="20"/>
      <c r="L23" s="46"/>
      <c r="M23" s="20"/>
      <c r="N23" s="20"/>
      <c r="O23" s="20"/>
      <c r="P23" s="47"/>
      <c r="Q23" s="48"/>
      <c r="R23" s="11"/>
      <c r="S23" s="20"/>
      <c r="T23" s="20"/>
      <c r="U23" s="20"/>
      <c r="V23" s="20"/>
      <c r="W23" s="20"/>
    </row>
    <row r="24" spans="1:24" ht="12.9" customHeight="1" x14ac:dyDescent="0.35">
      <c r="A24" s="44"/>
      <c r="B24" s="44"/>
      <c r="C24" s="44"/>
      <c r="D24" s="20"/>
      <c r="E24" s="45"/>
      <c r="F24" s="45"/>
      <c r="G24" s="20"/>
      <c r="H24" s="20"/>
      <c r="I24" s="45"/>
      <c r="J24" s="20"/>
      <c r="K24" s="20"/>
      <c r="L24" s="46"/>
      <c r="M24" s="20"/>
      <c r="N24" s="20"/>
      <c r="O24" s="20"/>
      <c r="P24" s="47"/>
      <c r="Q24" s="48"/>
      <c r="R24" s="11"/>
      <c r="S24" s="20"/>
      <c r="T24" s="20"/>
      <c r="U24" s="20"/>
      <c r="V24" s="20"/>
      <c r="W24" s="20"/>
    </row>
    <row r="25" spans="1:24" x14ac:dyDescent="0.35">
      <c r="A25" s="44"/>
      <c r="B25" s="44"/>
      <c r="C25" s="44"/>
      <c r="D25" s="20"/>
      <c r="E25" s="45"/>
      <c r="F25" s="45"/>
      <c r="G25" s="20"/>
      <c r="H25" s="20"/>
      <c r="I25" s="45"/>
      <c r="J25" s="20"/>
      <c r="K25" s="20"/>
      <c r="L25" s="46"/>
      <c r="M25" s="20"/>
      <c r="N25" s="20"/>
      <c r="O25" s="20"/>
      <c r="P25" s="47"/>
      <c r="Q25" s="48"/>
      <c r="R25" s="11"/>
      <c r="S25" s="20"/>
      <c r="T25" s="20"/>
      <c r="U25" s="20"/>
      <c r="V25" s="20"/>
      <c r="W25" s="20"/>
    </row>
    <row r="26" spans="1:24" x14ac:dyDescent="0.35">
      <c r="A26" s="44"/>
      <c r="B26" s="44"/>
      <c r="C26" s="44"/>
      <c r="D26" s="20"/>
      <c r="E26" s="45"/>
      <c r="F26" s="45"/>
      <c r="G26" s="20"/>
      <c r="H26" s="20"/>
      <c r="I26" s="45"/>
      <c r="J26" s="20"/>
      <c r="K26" s="20"/>
      <c r="L26" s="46"/>
      <c r="M26" s="20"/>
      <c r="N26" s="20"/>
      <c r="O26" s="20"/>
      <c r="P26" s="47"/>
      <c r="Q26" s="48"/>
      <c r="R26" s="11"/>
      <c r="S26" s="20"/>
      <c r="T26" s="20"/>
      <c r="U26" s="20"/>
      <c r="V26" s="20"/>
      <c r="W26" s="20"/>
    </row>
    <row r="27" spans="1:24" x14ac:dyDescent="0.35">
      <c r="A27" s="44"/>
      <c r="B27" s="44"/>
      <c r="C27" s="44"/>
      <c r="D27" s="20"/>
      <c r="E27" s="45"/>
      <c r="F27" s="45"/>
      <c r="G27" s="20"/>
      <c r="H27" s="20"/>
      <c r="I27" s="45"/>
      <c r="J27" s="20"/>
      <c r="K27" s="20"/>
      <c r="L27" s="46"/>
      <c r="M27" s="20"/>
      <c r="N27" s="20"/>
      <c r="O27" s="20"/>
      <c r="P27" s="47"/>
      <c r="Q27" s="48"/>
      <c r="R27" s="11"/>
      <c r="S27" s="20"/>
      <c r="T27" s="20"/>
      <c r="U27" s="20"/>
      <c r="V27" s="20"/>
      <c r="W27" s="20"/>
    </row>
    <row r="28" spans="1:24" x14ac:dyDescent="0.35">
      <c r="A28" s="44"/>
      <c r="B28" s="44"/>
      <c r="C28" s="44"/>
      <c r="D28" s="20"/>
      <c r="E28" s="45"/>
      <c r="F28" s="45"/>
      <c r="G28" s="20"/>
      <c r="H28" s="20"/>
      <c r="I28" s="45"/>
      <c r="J28" s="20"/>
      <c r="K28" s="20"/>
      <c r="L28" s="46"/>
      <c r="M28" s="20"/>
      <c r="N28" s="20"/>
      <c r="O28" s="20"/>
      <c r="P28" s="47"/>
      <c r="Q28" s="48"/>
      <c r="R28" s="11"/>
      <c r="S28" s="20"/>
      <c r="T28" s="20"/>
      <c r="U28" s="20"/>
      <c r="V28" s="20"/>
      <c r="W28" s="20"/>
    </row>
    <row r="29" spans="1:24" x14ac:dyDescent="0.35">
      <c r="B29" s="9"/>
      <c r="D29" s="9"/>
      <c r="J29" s="9"/>
      <c r="K29" s="9"/>
      <c r="L29" s="54"/>
    </row>
    <row r="30" spans="1:24" x14ac:dyDescent="0.35">
      <c r="B30" s="9"/>
      <c r="D30" s="9"/>
      <c r="J30" s="9"/>
      <c r="K30" s="9"/>
      <c r="L30" s="54"/>
    </row>
    <row r="31" spans="1:24" x14ac:dyDescent="0.35">
      <c r="B31" s="9"/>
      <c r="D31" s="9"/>
      <c r="J31" s="9"/>
      <c r="K31" s="9"/>
      <c r="L31" s="54"/>
    </row>
    <row r="32" spans="1:24" x14ac:dyDescent="0.35">
      <c r="B32" s="9"/>
      <c r="D32" s="9"/>
      <c r="J32" s="9"/>
      <c r="K32" s="9"/>
      <c r="L32" s="54"/>
    </row>
    <row r="33" spans="2:11" x14ac:dyDescent="0.35">
      <c r="B33" s="9"/>
      <c r="D33" s="9"/>
      <c r="J33" s="9"/>
      <c r="K33" s="9"/>
    </row>
    <row r="34" spans="2:11" x14ac:dyDescent="0.35">
      <c r="B34" s="9"/>
      <c r="D34" s="9"/>
      <c r="J34" s="9"/>
      <c r="K34" s="9"/>
    </row>
    <row r="35" spans="2:11" x14ac:dyDescent="0.35">
      <c r="B35" s="9"/>
      <c r="D35" s="9"/>
      <c r="J35" s="9"/>
      <c r="K35" s="9"/>
    </row>
    <row r="36" spans="2:11" x14ac:dyDescent="0.35">
      <c r="B36" s="9"/>
      <c r="D36" s="9"/>
      <c r="J36" s="9"/>
      <c r="K36" s="9"/>
    </row>
    <row r="37" spans="2:11" x14ac:dyDescent="0.35">
      <c r="B37" s="9"/>
      <c r="D37" s="9"/>
      <c r="J37" s="9"/>
      <c r="K37" s="9"/>
    </row>
    <row r="38" spans="2:11" x14ac:dyDescent="0.35">
      <c r="B38" s="9"/>
      <c r="D38" s="9"/>
      <c r="J38" s="9"/>
      <c r="K38" s="9"/>
    </row>
    <row r="39" spans="2:11" x14ac:dyDescent="0.35">
      <c r="B39" s="9"/>
      <c r="D39" s="9"/>
      <c r="J39" s="9"/>
      <c r="K39" s="9"/>
    </row>
    <row r="40" spans="2:11" x14ac:dyDescent="0.35">
      <c r="B40" s="9"/>
      <c r="D40" s="9"/>
      <c r="J40" s="9"/>
      <c r="K40" s="9"/>
    </row>
    <row r="41" spans="2:11" x14ac:dyDescent="0.35">
      <c r="B41" s="9"/>
      <c r="D41" s="9"/>
      <c r="J41" s="9"/>
      <c r="K41" s="9"/>
    </row>
    <row r="42" spans="2:11" x14ac:dyDescent="0.35">
      <c r="B42" s="9"/>
      <c r="D42" s="9"/>
      <c r="J42" s="9"/>
      <c r="K42" s="9"/>
    </row>
    <row r="43" spans="2:11" x14ac:dyDescent="0.35">
      <c r="B43" s="9"/>
      <c r="D43" s="9"/>
      <c r="J43" s="9"/>
      <c r="K43" s="9"/>
    </row>
    <row r="44" spans="2:11" x14ac:dyDescent="0.35">
      <c r="B44" s="9"/>
      <c r="D44" s="9"/>
      <c r="J44" s="9"/>
      <c r="K44" s="9"/>
    </row>
    <row r="45" spans="2:11" x14ac:dyDescent="0.35">
      <c r="B45" s="9"/>
      <c r="D45" s="9"/>
      <c r="J45" s="9"/>
      <c r="K45" s="9"/>
    </row>
    <row r="46" spans="2:11" x14ac:dyDescent="0.35">
      <c r="B46" s="9"/>
      <c r="D46" s="9"/>
      <c r="J46" s="9"/>
      <c r="K46" s="9"/>
    </row>
    <row r="47" spans="2:11" x14ac:dyDescent="0.35">
      <c r="B47" s="9"/>
      <c r="D47" s="9"/>
      <c r="J47" s="9"/>
      <c r="K47" s="9"/>
    </row>
    <row r="48" spans="2:11" x14ac:dyDescent="0.35">
      <c r="B48" s="9"/>
      <c r="D48" s="9"/>
      <c r="J48" s="9"/>
      <c r="K48" s="9"/>
    </row>
    <row r="49" spans="2:11" x14ac:dyDescent="0.35">
      <c r="B49" s="9"/>
      <c r="D49" s="9"/>
      <c r="J49" s="9"/>
      <c r="K49" s="9"/>
    </row>
    <row r="50" spans="2:11" x14ac:dyDescent="0.35">
      <c r="B50" s="9"/>
      <c r="D50" s="9"/>
      <c r="J50" s="9"/>
      <c r="K50" s="9"/>
    </row>
    <row r="51" spans="2:11" x14ac:dyDescent="0.35">
      <c r="B51" s="9"/>
      <c r="D51" s="9"/>
      <c r="J51" s="9"/>
      <c r="K51" s="9"/>
    </row>
    <row r="52" spans="2:11" x14ac:dyDescent="0.35">
      <c r="B52" s="9"/>
      <c r="D52" s="9"/>
      <c r="J52" s="9"/>
      <c r="K52" s="9"/>
    </row>
    <row r="53" spans="2:11" x14ac:dyDescent="0.35">
      <c r="B53" s="9"/>
      <c r="D53" s="9"/>
      <c r="J53" s="9"/>
      <c r="K53" s="9"/>
    </row>
    <row r="54" spans="2:11" x14ac:dyDescent="0.35">
      <c r="B54" s="9"/>
      <c r="D54" s="9"/>
      <c r="J54" s="9"/>
      <c r="K54" s="9"/>
    </row>
    <row r="55" spans="2:11" x14ac:dyDescent="0.35">
      <c r="B55" s="9"/>
      <c r="D55" s="9"/>
      <c r="J55" s="9"/>
      <c r="K55" s="9"/>
    </row>
    <row r="56" spans="2:11" x14ac:dyDescent="0.35">
      <c r="B56" s="9"/>
      <c r="D56" s="9"/>
      <c r="J56" s="9"/>
      <c r="K56" s="9"/>
    </row>
    <row r="57" spans="2:11" x14ac:dyDescent="0.35">
      <c r="B57" s="9"/>
      <c r="D57" s="9"/>
      <c r="J57" s="9"/>
      <c r="K57" s="9"/>
    </row>
    <row r="58" spans="2:11" x14ac:dyDescent="0.35">
      <c r="B58" s="9"/>
      <c r="D58" s="9"/>
      <c r="J58" s="9"/>
      <c r="K58" s="9"/>
    </row>
    <row r="59" spans="2:11" x14ac:dyDescent="0.35">
      <c r="B59" s="9"/>
      <c r="D59" s="9"/>
      <c r="J59" s="9"/>
      <c r="K59" s="9"/>
    </row>
    <row r="60" spans="2:11" x14ac:dyDescent="0.35">
      <c r="B60" s="9"/>
      <c r="D60" s="9"/>
      <c r="J60" s="9"/>
      <c r="K60" s="9"/>
    </row>
    <row r="61" spans="2:11" x14ac:dyDescent="0.35">
      <c r="B61" s="9"/>
      <c r="D61" s="9"/>
      <c r="J61" s="9"/>
      <c r="K61" s="9"/>
    </row>
    <row r="62" spans="2:11" x14ac:dyDescent="0.35">
      <c r="B62" s="9"/>
      <c r="D62" s="9"/>
      <c r="J62" s="9"/>
      <c r="K62" s="9"/>
    </row>
    <row r="63" spans="2:11" x14ac:dyDescent="0.35">
      <c r="B63" s="9"/>
      <c r="D63" s="9"/>
      <c r="J63" s="9"/>
      <c r="K63" s="9"/>
    </row>
    <row r="64" spans="2:11" x14ac:dyDescent="0.35">
      <c r="B64" s="9"/>
      <c r="D64" s="9"/>
      <c r="J64" s="9"/>
      <c r="K64" s="9"/>
    </row>
    <row r="65" spans="2:11" x14ac:dyDescent="0.35">
      <c r="B65" s="9"/>
      <c r="D65" s="9"/>
      <c r="J65" s="9"/>
      <c r="K65" s="9"/>
    </row>
    <row r="66" spans="2:11" x14ac:dyDescent="0.35">
      <c r="B66" s="9"/>
      <c r="D66" s="9"/>
      <c r="J66" s="9"/>
      <c r="K66" s="9"/>
    </row>
    <row r="67" spans="2:11" x14ac:dyDescent="0.35">
      <c r="B67" s="9"/>
      <c r="D67" s="9"/>
      <c r="J67" s="9"/>
      <c r="K67" s="9"/>
    </row>
    <row r="68" spans="2:11" x14ac:dyDescent="0.35">
      <c r="B68" s="9"/>
      <c r="D68" s="9"/>
      <c r="J68" s="9"/>
      <c r="K68" s="9"/>
    </row>
    <row r="69" spans="2:11" x14ac:dyDescent="0.35">
      <c r="B69" s="9"/>
      <c r="D69" s="9"/>
      <c r="J69" s="9"/>
      <c r="K69" s="9"/>
    </row>
    <row r="70" spans="2:11" x14ac:dyDescent="0.35">
      <c r="B70" s="9"/>
      <c r="D70" s="9"/>
      <c r="J70" s="9"/>
      <c r="K70" s="9"/>
    </row>
    <row r="71" spans="2:11" x14ac:dyDescent="0.35">
      <c r="B71" s="9"/>
      <c r="D71" s="9"/>
      <c r="J71" s="9"/>
      <c r="K71" s="9"/>
    </row>
    <row r="72" spans="2:11" x14ac:dyDescent="0.35">
      <c r="B72" s="9"/>
      <c r="D72" s="9"/>
      <c r="J72" s="9"/>
      <c r="K72" s="9"/>
    </row>
    <row r="73" spans="2:11" x14ac:dyDescent="0.35">
      <c r="B73" s="9"/>
      <c r="D73" s="9"/>
      <c r="J73" s="9"/>
      <c r="K73" s="9"/>
    </row>
    <row r="74" spans="2:11" x14ac:dyDescent="0.35">
      <c r="B74" s="9"/>
      <c r="D74" s="9"/>
      <c r="J74" s="9"/>
      <c r="K74" s="9"/>
    </row>
    <row r="75" spans="2:11" x14ac:dyDescent="0.35">
      <c r="B75" s="9"/>
      <c r="D75" s="9"/>
      <c r="J75" s="9"/>
      <c r="K75" s="9"/>
    </row>
    <row r="76" spans="2:11" x14ac:dyDescent="0.35">
      <c r="B76" s="9"/>
      <c r="D76" s="9"/>
      <c r="J76" s="9"/>
      <c r="K76" s="9"/>
    </row>
    <row r="77" spans="2:11" x14ac:dyDescent="0.35">
      <c r="B77" s="9"/>
      <c r="D77" s="9"/>
      <c r="J77" s="9"/>
      <c r="K77" s="9"/>
    </row>
    <row r="78" spans="2:11" x14ac:dyDescent="0.35">
      <c r="B78" s="9"/>
      <c r="D78" s="9"/>
      <c r="J78" s="9"/>
      <c r="K78" s="9"/>
    </row>
    <row r="79" spans="2:11" x14ac:dyDescent="0.35">
      <c r="B79" s="9"/>
      <c r="D79" s="9"/>
      <c r="J79" s="9"/>
      <c r="K79" s="9"/>
    </row>
    <row r="80" spans="2:11" x14ac:dyDescent="0.35">
      <c r="B80" s="9"/>
      <c r="D80" s="9"/>
      <c r="J80" s="9"/>
      <c r="K80" s="9"/>
    </row>
    <row r="81" spans="2:11" x14ac:dyDescent="0.35">
      <c r="B81" s="9"/>
      <c r="D81" s="9"/>
      <c r="J81" s="9"/>
      <c r="K81" s="9"/>
    </row>
    <row r="82" spans="2:11" x14ac:dyDescent="0.35">
      <c r="B82" s="9"/>
      <c r="D82" s="9"/>
      <c r="J82" s="9"/>
      <c r="K82" s="9"/>
    </row>
    <row r="83" spans="2:11" x14ac:dyDescent="0.35">
      <c r="B83" s="9"/>
      <c r="D83" s="9"/>
      <c r="J83" s="9"/>
      <c r="K83" s="9"/>
    </row>
    <row r="84" spans="2:11" x14ac:dyDescent="0.35">
      <c r="B84" s="9"/>
      <c r="D84" s="9"/>
      <c r="J84" s="9"/>
      <c r="K84" s="9"/>
    </row>
    <row r="85" spans="2:11" x14ac:dyDescent="0.35">
      <c r="B85" s="9"/>
      <c r="D85" s="9"/>
      <c r="J85" s="9"/>
      <c r="K85" s="9"/>
    </row>
    <row r="86" spans="2:11" x14ac:dyDescent="0.35">
      <c r="B86" s="9"/>
      <c r="D86" s="9"/>
      <c r="J86" s="9"/>
      <c r="K86" s="9"/>
    </row>
    <row r="87" spans="2:11" x14ac:dyDescent="0.35">
      <c r="B87" s="9"/>
      <c r="D87" s="9"/>
      <c r="J87" s="9"/>
      <c r="K87" s="9"/>
    </row>
    <row r="88" spans="2:11" x14ac:dyDescent="0.35">
      <c r="B88" s="9"/>
      <c r="D88" s="9"/>
      <c r="J88" s="9"/>
      <c r="K88" s="9"/>
    </row>
    <row r="89" spans="2:11" x14ac:dyDescent="0.35">
      <c r="B89" s="9"/>
      <c r="D89" s="9"/>
      <c r="J89" s="9"/>
      <c r="K89" s="9"/>
    </row>
    <row r="90" spans="2:11" x14ac:dyDescent="0.35">
      <c r="B90" s="9"/>
      <c r="D90" s="9"/>
      <c r="J90" s="9"/>
      <c r="K90" s="9"/>
    </row>
    <row r="91" spans="2:11" x14ac:dyDescent="0.35">
      <c r="B91" s="9"/>
      <c r="D91" s="9"/>
      <c r="J91" s="9"/>
      <c r="K91" s="9"/>
    </row>
    <row r="92" spans="2:11" x14ac:dyDescent="0.35">
      <c r="B92" s="9"/>
      <c r="D92" s="9"/>
      <c r="J92" s="9"/>
      <c r="K92" s="9"/>
    </row>
    <row r="93" spans="2:11" x14ac:dyDescent="0.35">
      <c r="B93" s="9"/>
      <c r="D93" s="9"/>
      <c r="J93" s="9"/>
      <c r="K93" s="9"/>
    </row>
    <row r="94" spans="2:11" x14ac:dyDescent="0.35">
      <c r="B94" s="9"/>
      <c r="D94" s="9"/>
      <c r="J94" s="9"/>
      <c r="K94" s="9"/>
    </row>
    <row r="95" spans="2:11" x14ac:dyDescent="0.35">
      <c r="B95" s="9"/>
      <c r="D95" s="9"/>
      <c r="J95" s="9"/>
      <c r="K95" s="9"/>
    </row>
    <row r="96" spans="2:11" x14ac:dyDescent="0.35">
      <c r="B96" s="9"/>
      <c r="D96" s="9"/>
      <c r="J96" s="9"/>
      <c r="K96" s="9"/>
    </row>
    <row r="97" spans="2:11" x14ac:dyDescent="0.35">
      <c r="B97" s="9"/>
      <c r="D97" s="9"/>
      <c r="J97" s="9"/>
      <c r="K97" s="9"/>
    </row>
    <row r="98" spans="2:11" x14ac:dyDescent="0.35">
      <c r="B98" s="9"/>
      <c r="D98" s="9"/>
      <c r="J98" s="9"/>
      <c r="K98" s="9"/>
    </row>
    <row r="99" spans="2:11" x14ac:dyDescent="0.35">
      <c r="B99" s="9"/>
      <c r="D99" s="9"/>
      <c r="J99" s="9"/>
      <c r="K99" s="9"/>
    </row>
    <row r="100" spans="2:11" x14ac:dyDescent="0.35">
      <c r="B100" s="9"/>
      <c r="D100" s="9"/>
      <c r="J100" s="9"/>
      <c r="K100" s="9"/>
    </row>
    <row r="101" spans="2:11" x14ac:dyDescent="0.35">
      <c r="B101" s="9"/>
      <c r="D101" s="9"/>
      <c r="J101" s="9"/>
      <c r="K101" s="9"/>
    </row>
    <row r="102" spans="2:11" x14ac:dyDescent="0.35">
      <c r="B102" s="9"/>
      <c r="D102" s="9"/>
      <c r="J102" s="9"/>
      <c r="K102" s="9"/>
    </row>
    <row r="103" spans="2:11" x14ac:dyDescent="0.35">
      <c r="B103" s="9"/>
      <c r="D103" s="9"/>
      <c r="J103" s="9"/>
      <c r="K103" s="9"/>
    </row>
    <row r="104" spans="2:11" x14ac:dyDescent="0.35">
      <c r="B104" s="9"/>
      <c r="D104" s="9"/>
      <c r="J104" s="9"/>
      <c r="K104" s="9"/>
    </row>
    <row r="105" spans="2:11" x14ac:dyDescent="0.35">
      <c r="B105" s="9"/>
      <c r="D105" s="9"/>
      <c r="J105" s="9"/>
      <c r="K105" s="9"/>
    </row>
  </sheetData>
  <mergeCells count="5">
    <mergeCell ref="A1:C1"/>
    <mergeCell ref="A2:C2"/>
    <mergeCell ref="A3:C3"/>
    <mergeCell ref="A17:X18"/>
    <mergeCell ref="A20:X21"/>
  </mergeCells>
  <pageMargins left="0.7" right="0.7" top="0.75" bottom="0.75" header="0.3" footer="0.3"/>
  <pageSetup paperSize="5" scale="90" fitToHeight="0" orientation="landscape" r:id="rId1"/>
  <headerFooter alignWithMargins="0">
    <oddHeader>&amp;C&amp;"Arial,Bold"&amp;14RFA 2020-203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23D35-BD30-4B7A-9755-FDD8D26AD1C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735111D-579F-48AB-A8D6-53204CEEF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3970C5-34CC-464B-87FD-A9BCF5E4F6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2021-01-22T17:08:48Z</cp:lastPrinted>
  <dcterms:created xsi:type="dcterms:W3CDTF">2021-01-13T16:51:09Z</dcterms:created>
  <dcterms:modified xsi:type="dcterms:W3CDTF">2021-01-22T17:09:02Z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