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pp Submitted Reports/2021 App Sub Reports/2021-201 Small-Med Geo/"/>
    </mc:Choice>
  </mc:AlternateContent>
  <xr:revisionPtr revIDLastSave="2" documentId="8_{BCFBF80D-EA07-4068-A3B4-5452C66B48A4}" xr6:coauthVersionLast="46" xr6:coauthVersionMax="46" xr10:uidLastSave="{2EE6A52B-EE52-4ABE-B75E-19A654FF69FD}"/>
  <bookViews>
    <workbookView xWindow="-110" yWindow="-110" windowWidth="19420" windowHeight="10420" xr2:uid="{062FA393-4438-4BCA-98E9-405901B5F8E1}"/>
  </bookViews>
  <sheets>
    <sheet name="for posting" sheetId="1" r:id="rId1"/>
  </sheets>
  <definedNames>
    <definedName name="_xlnm._FilterDatabase" localSheetId="0" hidden="1">'for posting'!$A$1:$BA$1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79" i="1" l="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<sst xmlns="http://schemas.openxmlformats.org/spreadsheetml/2006/main" count="2463" uniqueCount="576">
  <si>
    <t>App Number</t>
  </si>
  <si>
    <t>Name of proposed Development</t>
  </si>
  <si>
    <t>County</t>
  </si>
  <si>
    <t>County Size</t>
  </si>
  <si>
    <t>Development Location</t>
  </si>
  <si>
    <t>Demo</t>
  </si>
  <si>
    <t>Name Of Applicant</t>
  </si>
  <si>
    <t>NP?</t>
  </si>
  <si>
    <t>Developers</t>
  </si>
  <si>
    <t>Priority Level</t>
  </si>
  <si>
    <t>Authorized Contact</t>
  </si>
  <si>
    <t>Operational Contact</t>
  </si>
  <si>
    <t>Development Category</t>
  </si>
  <si>
    <t>DevType</t>
  </si>
  <si>
    <t>ESS Construction</t>
  </si>
  <si>
    <t>Scattered Sites</t>
  </si>
  <si>
    <t>DLP latitude</t>
  </si>
  <si>
    <t>DLP longitude</t>
  </si>
  <si>
    <t>Scattered Sites latlong</t>
  </si>
  <si>
    <t>PHA boost</t>
  </si>
  <si>
    <t>RD boost</t>
  </si>
  <si>
    <t>Private transportation</t>
  </si>
  <si>
    <t>Transit PBS1 distance</t>
  </si>
  <si>
    <t>Transit PBS2 distance</t>
  </si>
  <si>
    <t>Transit PBS3 distance</t>
  </si>
  <si>
    <t>Transit BTS distance</t>
  </si>
  <si>
    <t>Transit PBRTS distance</t>
  </si>
  <si>
    <t>Transit Rail distance</t>
  </si>
  <si>
    <t>Sunrailgoal</t>
  </si>
  <si>
    <t>Grocery Distance</t>
  </si>
  <si>
    <t>Medical Distance</t>
  </si>
  <si>
    <t>Pharmacy Distance</t>
  </si>
  <si>
    <t>School Distance</t>
  </si>
  <si>
    <t>Mand distance auto</t>
  </si>
  <si>
    <t>Proximity list related</t>
  </si>
  <si>
    <t>RECAP</t>
  </si>
  <si>
    <t>Revitalization Goal</t>
  </si>
  <si>
    <t>Total Units</t>
  </si>
  <si>
    <t>NC Units</t>
  </si>
  <si>
    <t>Rehab Units</t>
  </si>
  <si>
    <t>Minimum SetAside per Sec 42</t>
  </si>
  <si>
    <t>Total Pct Set Aside</t>
  </si>
  <si>
    <t>Total Pct Set Aside  Avg Income Pct</t>
  </si>
  <si>
    <t>Total Set Aside</t>
  </si>
  <si>
    <t>Competitive HC Request Amount</t>
  </si>
  <si>
    <t>Geo Area of Opp goal</t>
  </si>
  <si>
    <t>PHA as Principal</t>
  </si>
  <si>
    <t>Local govt contribution Area of Opp goal</t>
  </si>
  <si>
    <t>Local govt contribution Area of Opp goal pref1</t>
  </si>
  <si>
    <t>Local govt contribution Area of Opp goal pref2</t>
  </si>
  <si>
    <t>Local govt contribution Area of Opp goal pref NA</t>
  </si>
  <si>
    <t>2019-113 App Number LGAO</t>
  </si>
  <si>
    <t>2020-201 App Number LGAO</t>
  </si>
  <si>
    <t>Corporation Funding Per Set-Aside</t>
  </si>
  <si>
    <t>Leveraging Assisgnment</t>
  </si>
  <si>
    <t>Lottery</t>
  </si>
  <si>
    <t>2022-001C</t>
  </si>
  <si>
    <t>Clermont Ridge Senior Villas II</t>
  </si>
  <si>
    <t>Lake</t>
  </si>
  <si>
    <t>M</t>
  </si>
  <si>
    <t>North side of Hunt Trace Blvd., at intersection of Hunt Trace Blvd. and Fairgreen Ct., Clermont</t>
  </si>
  <si>
    <t>E, Non-ALF</t>
  </si>
  <si>
    <t>Turnstone 2018-1, LP</t>
  </si>
  <si>
    <t>Y</t>
  </si>
  <si>
    <t>Turnstone Development Corporation; Clermont Ridge II Developer, LLC</t>
  </si>
  <si>
    <t>William Schneider</t>
  </si>
  <si>
    <t>Michael A Hartman</t>
  </si>
  <si>
    <t>NC</t>
  </si>
  <si>
    <t>G</t>
  </si>
  <si>
    <t>N</t>
  </si>
  <si>
    <t>40% at 60%</t>
  </si>
  <si>
    <t>A</t>
  </si>
  <si>
    <t>2022-002C</t>
  </si>
  <si>
    <t>Griffin Lofts</t>
  </si>
  <si>
    <t>Polk</t>
  </si>
  <si>
    <t>On Griffin Road, approximately 550 feet east of the intersection of Griffin Road and Baird Ave, Lakeland</t>
  </si>
  <si>
    <t>F</t>
  </si>
  <si>
    <t>Griffin Lofts, Ltd.</t>
  </si>
  <si>
    <t>Griffin Lofts Dev, LLC</t>
  </si>
  <si>
    <t>Oscar A Sol</t>
  </si>
  <si>
    <t>Diana M Mansur</t>
  </si>
  <si>
    <t>MR 4</t>
  </si>
  <si>
    <t>N/A</t>
  </si>
  <si>
    <t>Avg. Inc. Test</t>
  </si>
  <si>
    <t>2022-003C</t>
  </si>
  <si>
    <t>Leah Gardens</t>
  </si>
  <si>
    <t>Escambia</t>
  </si>
  <si>
    <t>625 E. Olive Road, Pensacola</t>
  </si>
  <si>
    <t>Leah Gardens, Ltd.</t>
  </si>
  <si>
    <t>TVC Development, Inc.</t>
  </si>
  <si>
    <t>James R. Hoover</t>
  </si>
  <si>
    <t>Kevin L. Troup</t>
  </si>
  <si>
    <t>2020-319C</t>
  </si>
  <si>
    <t>2021-058C</t>
  </si>
  <si>
    <t>2022-004C</t>
  </si>
  <si>
    <t>The Fountains at Hidden Lake</t>
  </si>
  <si>
    <t>Citrus</t>
  </si>
  <si>
    <t>W Ashburn Ln, W Ashburn Ln and US Hwy 19, Crystal River</t>
  </si>
  <si>
    <t>HTG Hidden Lake, Ltd.</t>
  </si>
  <si>
    <t>HTG Hidden Lake Developer, LLC</t>
  </si>
  <si>
    <t>Matthew A. Rieger</t>
  </si>
  <si>
    <t>Glenda Brown</t>
  </si>
  <si>
    <t>2021-061C</t>
  </si>
  <si>
    <t>2022-005C</t>
  </si>
  <si>
    <t>Tranquility at Lake Mary</t>
  </si>
  <si>
    <t>Seminole</t>
  </si>
  <si>
    <t>The north side of South Sun Drive, approximately 1,190 feet west of the intersection of South Sun Drive and Greenwood Blvd., Unincorporated Seminole County</t>
  </si>
  <si>
    <t>Timshel Lake Mary Housing, LLC</t>
  </si>
  <si>
    <t>Timshel Hill Tide Developers, LLC</t>
  </si>
  <si>
    <t>Todd M. Wind</t>
  </si>
  <si>
    <t>Brian Waterfield</t>
  </si>
  <si>
    <t>MR 5/6</t>
  </si>
  <si>
    <t>B</t>
  </si>
  <si>
    <t>2022-006C</t>
  </si>
  <si>
    <t>Emery Cove</t>
  </si>
  <si>
    <t>Leon</t>
  </si>
  <si>
    <t>2822 Old Saint Augustine Road, Tallahassee</t>
  </si>
  <si>
    <t>Emery Cove, Ltd.</t>
  </si>
  <si>
    <t>2022-007C</t>
  </si>
  <si>
    <t>Twin Lakes Estates - Phase III</t>
  </si>
  <si>
    <t>Herschell St, 150 ft W of Herschell St &amp; S Webster Ave intersection; And S Webster Ave, 50 ft E of S Webster Ave &amp; Herschell St intersection, Lakeland</t>
  </si>
  <si>
    <t>Twin Lakes III, Ltd.</t>
  </si>
  <si>
    <t>HTG Twin Lakes III Developer, LLC; Polk County Housing Developers, Inc.</t>
  </si>
  <si>
    <t>28.037664, -81.969267</t>
  </si>
  <si>
    <t>2022-008C</t>
  </si>
  <si>
    <t>Turkey Creek Way Apartments</t>
  </si>
  <si>
    <t>Baker</t>
  </si>
  <si>
    <t>S</t>
  </si>
  <si>
    <t>5454 Woodlawn Road, Macclenny</t>
  </si>
  <si>
    <t>Turnstone New Port Richey, LP</t>
  </si>
  <si>
    <t>Turnstone Development Corporation</t>
  </si>
  <si>
    <t>2022-009C</t>
  </si>
  <si>
    <t>Aero Vue Crossings</t>
  </si>
  <si>
    <t>Osceola</t>
  </si>
  <si>
    <t>Aeronautical Drive, W of the Intersection of Aeronautical Drive and E Irlo Bronson Memorial Highway, Osceola County</t>
  </si>
  <si>
    <t>Aero Vue Crossings, LLC</t>
  </si>
  <si>
    <t>Aero Vue Crossings Developer, LLC; Judd Roth Real Estate Development, Inc.</t>
  </si>
  <si>
    <t>Brett Green</t>
  </si>
  <si>
    <t xml:space="preserve"> </t>
  </si>
  <si>
    <t>2022-010C</t>
  </si>
  <si>
    <t>Affinity Preserve</t>
  </si>
  <si>
    <t>E SR 434, Intersection of E SR 434 and N US HWY 17 92, Longwood: Parcel 1
E SR 434, Intersection of E SR 434 and N US HWY 17 92, Longwood: Parcel 2, Longwood</t>
  </si>
  <si>
    <t>Affinity Preserve, LLC</t>
  </si>
  <si>
    <t>Affinity Preserve Developer, LLC; Judd Roth Real Estate Development, Inc.</t>
  </si>
  <si>
    <t>Scattered Site 28.698945 ; -81.329611</t>
  </si>
  <si>
    <t>2022-011C</t>
  </si>
  <si>
    <t>Madison Palms</t>
  </si>
  <si>
    <t>Okaloosa</t>
  </si>
  <si>
    <t>Farmer Street, 1,000 feet south of the intersection of Airport Road and Farmer Street, Crestview</t>
  </si>
  <si>
    <t>Madison Palms, Ltd.</t>
  </si>
  <si>
    <t>2022-012C</t>
  </si>
  <si>
    <t>Jacaranda Terrace</t>
  </si>
  <si>
    <t>Charlotte</t>
  </si>
  <si>
    <t>1200 Loveland Blvd, Unincorporated Charlotte County</t>
  </si>
  <si>
    <t>Blue Charlotte, LLC</t>
  </si>
  <si>
    <t>Blue Sky Developer, LLC</t>
  </si>
  <si>
    <t>Shawn Wilson</t>
  </si>
  <si>
    <t>Scott Macdonald</t>
  </si>
  <si>
    <t>2020-268C</t>
  </si>
  <si>
    <t>2021-086C</t>
  </si>
  <si>
    <t>2022-013C</t>
  </si>
  <si>
    <t>Madison Bay</t>
  </si>
  <si>
    <t>Volusia</t>
  </si>
  <si>
    <t>NE Corner of 3rd Street and Ridgewood Ave, Holly Hill</t>
  </si>
  <si>
    <t>Madison Bay, LLC</t>
  </si>
  <si>
    <t>American Residential Communities, LLC; New South Residential, LLC</t>
  </si>
  <si>
    <t>Patrick E Law</t>
  </si>
  <si>
    <t>Stacy T Banach</t>
  </si>
  <si>
    <t>HR</t>
  </si>
  <si>
    <t>2022-014C</t>
  </si>
  <si>
    <t>Valencia at Twin Lakes</t>
  </si>
  <si>
    <t>Gibson Ave., southwest of the intersection of Gibson Ave., and Highway 60 W., Lake Wales, FL 33853</t>
  </si>
  <si>
    <t>CORE Florida Senior I LLLP</t>
  </si>
  <si>
    <t>CORE FL Developer VII LLC</t>
  </si>
  <si>
    <t>Michael Ruane</t>
  </si>
  <si>
    <t>Ariana Brendle</t>
  </si>
  <si>
    <t>2022-015C</t>
  </si>
  <si>
    <t>Arbours at Merrillwood Family</t>
  </si>
  <si>
    <t>Alachua</t>
  </si>
  <si>
    <t>Parcel A, on Merrillwood Drive, east of the intersection of Merrillwood Drive and NW 154th Lane, Alachua, FL 
Parcel C, on Merrillwood Drive, east of the intersection of Merrillwood Drive and NW 132nd Terrace, Alachua, FL</t>
  </si>
  <si>
    <t>Arbours at Merrillwood Family, LLC</t>
  </si>
  <si>
    <t>Arbour Valley Development, LLC; Alachua Housing Developer, LLC</t>
  </si>
  <si>
    <t>Sam T. Johnston</t>
  </si>
  <si>
    <t>Taylor S. Price</t>
  </si>
  <si>
    <t>29.795694, -82.485865</t>
  </si>
  <si>
    <t>2022-016C</t>
  </si>
  <si>
    <t>Fairway Park</t>
  </si>
  <si>
    <t>Polk City Road, Polk City Road and Surry Street
Glen Este Blvd, Glen Este Blvd and US Highway 27, Haines City</t>
  </si>
  <si>
    <t>HTG Fairway Park, LLC</t>
  </si>
  <si>
    <t>HTG Fairway Park Developer, LLC</t>
  </si>
  <si>
    <t>28.125122, -81.643553</t>
  </si>
  <si>
    <t>2021-079C</t>
  </si>
  <si>
    <t>2022-017C</t>
  </si>
  <si>
    <t>Summit Villas</t>
  </si>
  <si>
    <t>Hernando</t>
  </si>
  <si>
    <t>Scattered Site 1: W Dr Martin Luther King Jr Blvd, northwest of the intersection of W Dr Martin Luther King Jr Blvd and Hale Avenue
Scattered Site 2: Hale Avenue, southwest of the intersection of Hale Avenue and Cook Avenue, Brooksville</t>
  </si>
  <si>
    <t>Summit Villas Senior, LLLP</t>
  </si>
  <si>
    <t>BHA Development, LLC; Summit Fortis Development Developer, LLC</t>
  </si>
  <si>
    <t>Darren Smith</t>
  </si>
  <si>
    <t>Rick Crogan</t>
  </si>
  <si>
    <t>28.666264, -81.196208</t>
  </si>
  <si>
    <t>2022-018C</t>
  </si>
  <si>
    <t>Titusville Apartments</t>
  </si>
  <si>
    <t>Brevard</t>
  </si>
  <si>
    <t>Wendy Lee Drive, 1,440 feet west of Sisson Drive and Wendy Lee Drive intersection, Titusville</t>
  </si>
  <si>
    <t>JIC Titusville Apartments LLC</t>
  </si>
  <si>
    <t>JIC Florida Development, LLC</t>
  </si>
  <si>
    <t>Timothy M. Morgan</t>
  </si>
  <si>
    <t>2022-019C</t>
  </si>
  <si>
    <t>Palm Bay Apartments</t>
  </si>
  <si>
    <t>480 Malabar Road SW, Palm Bay</t>
  </si>
  <si>
    <t>JIC Palm Bay Apartments LLC</t>
  </si>
  <si>
    <t>2022-020C</t>
  </si>
  <si>
    <t>Azalea Pointe</t>
  </si>
  <si>
    <t>Putnam</t>
  </si>
  <si>
    <t>Crill Avenue; North of the intersection of Crill Avenue and Latesha Terrace, Palatka</t>
  </si>
  <si>
    <t>Azalea Pointe, LLC</t>
  </si>
  <si>
    <t>Rural Neighborhoods, Incorporated; Odyssey Development Group, LLC; Neighborhood Housing and Development Corporation</t>
  </si>
  <si>
    <t>Steve Kirk</t>
  </si>
  <si>
    <t>Jason Goldfarb</t>
  </si>
  <si>
    <t>2022-021C</t>
  </si>
  <si>
    <t>Avon Park Apartmets</t>
  </si>
  <si>
    <t>Highlands</t>
  </si>
  <si>
    <t>610 Florida Avenue and 911 West State Street, Avon Park</t>
  </si>
  <si>
    <t>JIC Avon Park Apartments LLC</t>
  </si>
  <si>
    <t>2022-022C</t>
  </si>
  <si>
    <t>Banyan East Town Apartments</t>
  </si>
  <si>
    <t>Merritt Street, Merritt Street and Ronald Reagan Blvd, Altamonte Springs</t>
  </si>
  <si>
    <t>BDG Banyan East Town, LLC</t>
  </si>
  <si>
    <t>BDG Banyan East Town Developer, LLC</t>
  </si>
  <si>
    <t>Scott Zimmerman</t>
  </si>
  <si>
    <t>Alexander B Kiss</t>
  </si>
  <si>
    <t>2022-023C</t>
  </si>
  <si>
    <t>Hibiscus Apartments Phase Two</t>
  </si>
  <si>
    <t>Lee</t>
  </si>
  <si>
    <t>1550 Ortiz Ave, Fort Myers</t>
  </si>
  <si>
    <t>BDG Orchid Apartments, LP</t>
  </si>
  <si>
    <t>BDG Orchid Apartments Developer, LLC</t>
  </si>
  <si>
    <t>2022-024C</t>
  </si>
  <si>
    <t>Pecan Creek</t>
  </si>
  <si>
    <t>NW corner Murrell Rd and Levitt Pkwy, Rockledge</t>
  </si>
  <si>
    <t>RST Pecan Creek, LP</t>
  </si>
  <si>
    <t>Roundstone Development, LLC</t>
  </si>
  <si>
    <t>Clifton E. Phillips</t>
  </si>
  <si>
    <t>Alison Colvard</t>
  </si>
  <si>
    <t>2022-025C</t>
  </si>
  <si>
    <t>Falcon Trace</t>
  </si>
  <si>
    <t>South Rail Avenue, approximately 1,793 feet east of the intersection of South Rail Avenue and South Poinciana Blvd., Unincorporated Osceola County</t>
  </si>
  <si>
    <t>Meadowlark Court, Ltd.</t>
  </si>
  <si>
    <t>DDER Development, LLC</t>
  </si>
  <si>
    <t>Domingo Sanchez</t>
  </si>
  <si>
    <t>Melanie Greenwood</t>
  </si>
  <si>
    <t>2021-080C</t>
  </si>
  <si>
    <t>2022-026C</t>
  </si>
  <si>
    <t>Cardinal Pointe</t>
  </si>
  <si>
    <t>Sumter</t>
  </si>
  <si>
    <t>Old Airport Rd (CR 542W), approximately 775 feet east of the intersection of Old Airport Rd (CR 542W) and N. Main St., Bushnell</t>
  </si>
  <si>
    <t>Cardinal Pointe, LLC</t>
  </si>
  <si>
    <t>2022-027C</t>
  </si>
  <si>
    <t>Real Terrace Apartment Homes</t>
  </si>
  <si>
    <t>Columbia</t>
  </si>
  <si>
    <t>Near intersection:  SW Real Terrace and SW State Road 247, Lake City, Columbia County, FL 32025</t>
  </si>
  <si>
    <t>Overseas Workforce Housing, LLC</t>
  </si>
  <si>
    <t>Harbor Club Resort, LLC</t>
  </si>
  <si>
    <t>John C Crowder</t>
  </si>
  <si>
    <t>2022-028C</t>
  </si>
  <si>
    <t>Midtown Manor</t>
  </si>
  <si>
    <t>Located along the NE &amp; SE intersection of Dr. MLK Jr Blvd. and El Dorado St. and the intersection of Division St. and Baldwin Ln., Daytona Beach, FL</t>
  </si>
  <si>
    <t>Midtown Manor Limited Partnership</t>
  </si>
  <si>
    <t>BCP Development 21 LLC</t>
  </si>
  <si>
    <t>Donald W Paxton</t>
  </si>
  <si>
    <t>Steven S Deaton</t>
  </si>
  <si>
    <t>29.205643°</t>
  </si>
  <si>
    <t>-81.026760°</t>
  </si>
  <si>
    <t>29.206143°    -81.027002°  29.205650°    -81.026094°</t>
  </si>
  <si>
    <t>2022-029C</t>
  </si>
  <si>
    <t>Florence Place</t>
  </si>
  <si>
    <t>NW Corner of 1st St. N &amp; Avenue S NW, Winter Haven</t>
  </si>
  <si>
    <t>Blue Winter Haven, LLC</t>
  </si>
  <si>
    <t>2022-030C</t>
  </si>
  <si>
    <t>Oaks at Green Key Apartments</t>
  </si>
  <si>
    <t>Pasco</t>
  </si>
  <si>
    <t>Located on the northside of Green Key Road, north of the intersection of Green Key Road and Westside Drive, Pasco County, Florida</t>
  </si>
  <si>
    <t>Oaks at Green Key Apartments Limited Partnership</t>
  </si>
  <si>
    <t>28.253897°</t>
  </si>
  <si>
    <t>-82.730421°</t>
  </si>
  <si>
    <t>2022-031C</t>
  </si>
  <si>
    <t>Madison Oaks East</t>
  </si>
  <si>
    <t>Marion</t>
  </si>
  <si>
    <t>On the south side of NW 35th St, approximately 2000' east of the intersection of NW 27th Ave and NW 35th St, City of Ocala</t>
  </si>
  <si>
    <t>Madison Oaks East, LLC</t>
  </si>
  <si>
    <t>2020-204C</t>
  </si>
  <si>
    <t>2021-072C</t>
  </si>
  <si>
    <t>2022-032C</t>
  </si>
  <si>
    <t>Madison Oaks West</t>
  </si>
  <si>
    <t>On the south side of NW 35th St, approximately 1600' east of the intersection of NW 27th Ave and NW 35th St, City of Ocala</t>
  </si>
  <si>
    <t>Madison Oaks West, LLC</t>
  </si>
  <si>
    <t>2020-231C</t>
  </si>
  <si>
    <t>2021-073C</t>
  </si>
  <si>
    <t>2022-033C</t>
  </si>
  <si>
    <t>Princeton Grove</t>
  </si>
  <si>
    <t>Aplin Road, Aplin Road and Patriot Lane, Crestview</t>
  </si>
  <si>
    <t>HTG Princeton Grove, Ltd.</t>
  </si>
  <si>
    <t>HTG Princeton Grove Developer, LLC</t>
  </si>
  <si>
    <t>2022-034C</t>
  </si>
  <si>
    <t>Leon Pointe</t>
  </si>
  <si>
    <t>South side of Apalachee Parkway approx. 715 feet West of the intersection of Twin Lakes Circle and Apalachee Parkway, Tallahassee, FL</t>
  </si>
  <si>
    <t>SP Pointe LLC</t>
  </si>
  <si>
    <t xml:space="preserve">	
Southport Development, Inc., a WA corporation doing business in FL as Southport Development Services, Inc</t>
  </si>
  <si>
    <t>J. David Page</t>
  </si>
  <si>
    <t>Brianne E. Heffner</t>
  </si>
  <si>
    <t>2022-035C</t>
  </si>
  <si>
    <t>Pine Meadows</t>
  </si>
  <si>
    <t>East side of Pine Forest Road approx. 1,450 feet North of the intersection of Pine Forest Road and Godwin Lane, Escambia County, FL</t>
  </si>
  <si>
    <t>SP Meadows LLC</t>
  </si>
  <si>
    <t>2022-036C</t>
  </si>
  <si>
    <t>Pine Lake Residences</t>
  </si>
  <si>
    <t>Gadsden</t>
  </si>
  <si>
    <t>Strong Road, Intersection of Strong Road and Green Meadow Ct, Quincy</t>
  </si>
  <si>
    <t>Pine Lake Residences, LLC</t>
  </si>
  <si>
    <t>Pine Lake Residences Developer, LLC; Judd Roth Real Estate Development, Inc.</t>
  </si>
  <si>
    <t>2022-037C</t>
  </si>
  <si>
    <t>Cypress Point Estates</t>
  </si>
  <si>
    <t>E. Silver Springs Blvd at NE 39th Road</t>
  </si>
  <si>
    <t>RST Cypress Point Estates, LP</t>
  </si>
  <si>
    <t>2022-038C</t>
  </si>
  <si>
    <t>Woodlock Manor</t>
  </si>
  <si>
    <t>5th Avenue, NW 249th Street and 5th Avenue, Newberry</t>
  </si>
  <si>
    <t>BDG Woodlock Manor, LP</t>
  </si>
  <si>
    <t>BDG Woodlock Manor Developer, LLC</t>
  </si>
  <si>
    <t>2022-039C</t>
  </si>
  <si>
    <t>Gardens at Grandview</t>
  </si>
  <si>
    <t>314 SW Winter Way, Lake City</t>
  </si>
  <si>
    <t>MHP FL XI, Ltd.</t>
  </si>
  <si>
    <t>MHP FL XI Developer, LLC</t>
  </si>
  <si>
    <t>Christopher L. Shear</t>
  </si>
  <si>
    <t>Jodi Rothery</t>
  </si>
  <si>
    <t>2022-040C</t>
  </si>
  <si>
    <t>Pinnacle at Hammock Springs</t>
  </si>
  <si>
    <t>Bay</t>
  </si>
  <si>
    <t>On Minnesota Avenue, at the southeast corner of Minnesota Avenue and East 26th Street, Lynn Haven</t>
  </si>
  <si>
    <t>Pinnacle at Hammock Springs, LLC</t>
  </si>
  <si>
    <t>Pinnacle Communities, LLC</t>
  </si>
  <si>
    <t>David O. Deutch</t>
  </si>
  <si>
    <t>Timothy P. Wheat</t>
  </si>
  <si>
    <t>2021-113C</t>
  </si>
  <si>
    <t>2022-041C</t>
  </si>
  <si>
    <t>Cedar Cove</t>
  </si>
  <si>
    <t>Manatee</t>
  </si>
  <si>
    <t>600 Orlando Avenue, Unincorporated Manatee County</t>
  </si>
  <si>
    <t>Blue Manatee, LLC</t>
  </si>
  <si>
    <t>2022-042C</t>
  </si>
  <si>
    <t>Lafayette Square</t>
  </si>
  <si>
    <t>On Lafayette Street, northwest of the intersection of Lafayette Street and Cleveland Avenue (US Highway 41), Fort Myers</t>
  </si>
  <si>
    <t>Lafayette Square Senior Housing, LLLP</t>
  </si>
  <si>
    <t>Pinnacle Communities, LLC; Southwest Florida Affordable Housing Choice Foundation, Inc.</t>
  </si>
  <si>
    <t>Marcia Davis</t>
  </si>
  <si>
    <t>2022-043C</t>
  </si>
  <si>
    <t>Villages of New Augustine</t>
  </si>
  <si>
    <t>Saint Johns</t>
  </si>
  <si>
    <t>Site #1: Chapin St., southeast corner of Chapin St. and N. Volusia St., unincorporated St. Johns County; Site #2: Chapin St., northeast corner of Chapin St. and N. Volusia St., unincorporated St. Johns County; Site #3: Chapin St., approx. 209 ft. from southeast corner of Chapin St. and N. Brevard St., unincorporated St. Johns County</t>
  </si>
  <si>
    <t>Ability VNA, LLC</t>
  </si>
  <si>
    <t>Ability Housing, Inc.</t>
  </si>
  <si>
    <t>Shannon L. Nazworth</t>
  </si>
  <si>
    <t>Andrew S. Fink</t>
  </si>
  <si>
    <t>Site #2: 29.891864, -81.344535 Site #3: 29.891191, -81.345497</t>
  </si>
  <si>
    <t>2020-246C</t>
  </si>
  <si>
    <t>2021-056C</t>
  </si>
  <si>
    <t>2022-044C</t>
  </si>
  <si>
    <t>The Lakes at Royal Palm</t>
  </si>
  <si>
    <t>West side S. Lake St approx 1100 ft south of E. Dixie Ave, Leesburg</t>
  </si>
  <si>
    <t>RST the Fountains at Hidden Lake, LP</t>
  </si>
  <si>
    <t>2022-045C</t>
  </si>
  <si>
    <t>Meadow Park Phase II</t>
  </si>
  <si>
    <t>DeSoto</t>
  </si>
  <si>
    <t>NE Cody Street, S. of the Intersection of NE Cody Street and NE Leisure Avenue, Unincorporated DeSoto County</t>
  </si>
  <si>
    <t>Meadow Park Apartments II, LLC</t>
  </si>
  <si>
    <t>National Development of America, Inc.</t>
  </si>
  <si>
    <t>Eric C. Miller</t>
  </si>
  <si>
    <t>Brian C. Miller</t>
  </si>
  <si>
    <t>2022-046C</t>
  </si>
  <si>
    <t>Arcadia Landings</t>
  </si>
  <si>
    <t>E. Gibson Street, NE of the Intersection of E.  Gibson Street and N. Twelfth Avenue, Unincorporated DeSoto County</t>
  </si>
  <si>
    <t>Arcadia Landings Apartments, LLC</t>
  </si>
  <si>
    <t>2022-047C</t>
  </si>
  <si>
    <t>Bayside Gardens</t>
  </si>
  <si>
    <t>Bass Avenue SW, approximately 887 feet southwest of the intersection of Bass Avenue SW and Comet St. SW, Fort Walton Beach</t>
  </si>
  <si>
    <t>Bayside Gardens, LLC</t>
  </si>
  <si>
    <t>The Michaels Development Company I, L.P.; Bayside Development of Fort Walton, LLC</t>
  </si>
  <si>
    <t>Michael J. Levitt</t>
  </si>
  <si>
    <t>David P. Garcia</t>
  </si>
  <si>
    <t>2022-048C</t>
  </si>
  <si>
    <t>Bayside Breeze</t>
  </si>
  <si>
    <t>Bass Avenue SW, approximately 275 feet southwest of the intersection of Bass Avenue SW and Comet St. SW, Fort Walton Beach</t>
  </si>
  <si>
    <t>Bayside Breeze Associates, LLC</t>
  </si>
  <si>
    <t>2022-049C</t>
  </si>
  <si>
    <t>The Enclave at Northshore</t>
  </si>
  <si>
    <t>Highway 390, approximately 1,200 feet southeast of the intersection of Highway 390 and Maine Ave., Lynn Haven</t>
  </si>
  <si>
    <t>The Enclave at Northshore, LP</t>
  </si>
  <si>
    <t>Royal American Properties, LLC</t>
  </si>
  <si>
    <t>Joseph F. Chapman, IV</t>
  </si>
  <si>
    <t>James A. Boyd</t>
  </si>
  <si>
    <t>2022-050C</t>
  </si>
  <si>
    <t>Vistas at Fountainhead</t>
  </si>
  <si>
    <t>1200 Center Avenue, Holly Hill, FL</t>
  </si>
  <si>
    <t>The Vistas at Fountainhead Limited Partnership</t>
  </si>
  <si>
    <t>29.243855°</t>
  </si>
  <si>
    <t>-81.054672°</t>
  </si>
  <si>
    <t>2022-051C</t>
  </si>
  <si>
    <t>Hermosa North Fort Myers</t>
  </si>
  <si>
    <t>16301 N. Cleveland Avenue, North Fort Myers, Lee County</t>
  </si>
  <si>
    <t>Hermosa NFTM 41, LLC</t>
  </si>
  <si>
    <t>Revital Development Group, LLC; National Development of America, Inc.; LCHA Developer, LLC</t>
  </si>
  <si>
    <t>Michael R. Allan</t>
  </si>
  <si>
    <t>2022-052C</t>
  </si>
  <si>
    <t>The Pointe at Blairstone</t>
  </si>
  <si>
    <t>Located 1,000 feet SE of the intersection of S. Blairstone Rd. and Governors Square Blvd.</t>
  </si>
  <si>
    <t>Blairstone Pointe, LP</t>
  </si>
  <si>
    <t>2022-053C</t>
  </si>
  <si>
    <t>Bayonet Gardens</t>
  </si>
  <si>
    <t>13821 Lakeshore Boulevard, Hudson, Pasco County</t>
  </si>
  <si>
    <t>MHP Bayonet Gardens, LLC</t>
  </si>
  <si>
    <t>MHP Bayonet Gardens Developer, LLC</t>
  </si>
  <si>
    <t>Christopher L Shear</t>
  </si>
  <si>
    <t>2020-242C</t>
  </si>
  <si>
    <t>2021-124C</t>
  </si>
  <si>
    <t>2022-054C</t>
  </si>
  <si>
    <t>Magnolia Senior</t>
  </si>
  <si>
    <t>Sebring Ct, NE of the intersection of Sebring Ct and Country Club Dr, Tallahassee</t>
  </si>
  <si>
    <t>Country Club Magnolia Senior, LP</t>
  </si>
  <si>
    <t>New Affordable Housing Partners, LLC; Tallahassee Housing Economic Corporation</t>
  </si>
  <si>
    <t>James S Grauley</t>
  </si>
  <si>
    <t>Ray Kuniansky</t>
  </si>
  <si>
    <t>2020-233C</t>
  </si>
  <si>
    <t>2021-105C</t>
  </si>
  <si>
    <t>2022-055C</t>
  </si>
  <si>
    <t>The Pointe at Piney-Z</t>
  </si>
  <si>
    <t>1,000 feet west of NW intersection of Conner Blvd and Apalachee Parkway, Tallahassee</t>
  </si>
  <si>
    <t>The Pointe at Piney-Z, LP</t>
  </si>
  <si>
    <t>2022-056C</t>
  </si>
  <si>
    <t>Villas at Academy Place</t>
  </si>
  <si>
    <t>Villas at Academy Place consists of three scattered sites located at the following addresses:
Scattered Site 1: On Academy Place northwest of the intersection of Academy Place and Doctors Court,
Oviedo, FL 32765
Scattered Site 2: On Academy Place southwest of the intersection of Academy Place and Academy
Avenue, Oviedo, FL 32765
Scattered Site 3: On Doctors Drive southwest of the intersection of Academy Avenue and Doctors Drive,
Oviedo, FL 32765</t>
  </si>
  <si>
    <t>Villas at Academy Place, Ltd.</t>
  </si>
  <si>
    <t>SHAG Villas at Academy Place Developer, LLC; SCHA Developer, LLC</t>
  </si>
  <si>
    <t>28.6665360*</t>
  </si>
  <si>
    <t>-81.1971120*</t>
  </si>
  <si>
    <t>Scattered Site 1/Development Location Point: 28.6665360, -81.1971120*
Scattered Site 2: 28.6662639, -81.1962083*
Scattered Site 3: 28.6656611, -81.1966806*</t>
  </si>
  <si>
    <t>2021-075C</t>
  </si>
  <si>
    <t>2022-057C</t>
  </si>
  <si>
    <t>Grove Manor Phase II</t>
  </si>
  <si>
    <t>West Sessoms Avenue, northeast of the intersection of West Sessoms Avenue and Dr. Martin Luther King Jr. Boulevard</t>
  </si>
  <si>
    <t>Grove Manor Phase II, LLC</t>
  </si>
  <si>
    <t>LWHA Development, LLC; SHAG Grove Manor Phase I Developer, LLC</t>
  </si>
  <si>
    <t>27.9051278*</t>
  </si>
  <si>
    <t>-81.5931667*</t>
  </si>
  <si>
    <t>2021-076C</t>
  </si>
  <si>
    <t>2022-058C</t>
  </si>
  <si>
    <t>Grande Park Apartments</t>
  </si>
  <si>
    <t>East side of US 19 North of the intersection of US 19 and SR 50, unincorporated Hernando County, FL</t>
  </si>
  <si>
    <t>Grande Park Limited Partnership</t>
  </si>
  <si>
    <t>Outlook Development LLC; Parent Development LLC</t>
  </si>
  <si>
    <t>Brian J Parent</t>
  </si>
  <si>
    <t>2022-059C</t>
  </si>
  <si>
    <t>Highland Park</t>
  </si>
  <si>
    <t>507 3rd Ave, Palatka, FL</t>
  </si>
  <si>
    <t>JPM Outlook Apartments Five LLC</t>
  </si>
  <si>
    <t>DX</t>
  </si>
  <si>
    <t>2022-060C</t>
  </si>
  <si>
    <t>Madison Grove</t>
  </si>
  <si>
    <t>On the north side of Progress Lane, approximately 500' west of the intersection of Innovation Drive and Progress Lane, St. Cloud</t>
  </si>
  <si>
    <t>Madison Grove, LLC</t>
  </si>
  <si>
    <t>2020-232C</t>
  </si>
  <si>
    <t>2021-065C</t>
  </si>
  <si>
    <t>2022-061C</t>
  </si>
  <si>
    <t>Herrington Creek</t>
  </si>
  <si>
    <t>9701 Chemstrand Road, Escambia County, FL</t>
  </si>
  <si>
    <t>SP Creek LLC</t>
  </si>
  <si>
    <t>2022-062C</t>
  </si>
  <si>
    <t>Veranda Estates</t>
  </si>
  <si>
    <t>On SW Williston Rd , approx. 1,150 ft. SW of the intersection of SW Williston Rd. and SW 25th Ter., Gainesville</t>
  </si>
  <si>
    <t>Veranda Estates, L.P.</t>
  </si>
  <si>
    <t>JES Dev Co, Inc.</t>
  </si>
  <si>
    <t>William A Markel</t>
  </si>
  <si>
    <t>Brian H Kimes</t>
  </si>
  <si>
    <t>2022-063C</t>
  </si>
  <si>
    <t>Oak Vista Estates</t>
  </si>
  <si>
    <t>1820 Wood Ave, Panama City</t>
  </si>
  <si>
    <t>Oak Vista Estates, L.P.</t>
  </si>
  <si>
    <t>2022-064C</t>
  </si>
  <si>
    <t>Palmetto Retreat</t>
  </si>
  <si>
    <t>2322 West Main Street, Inverness</t>
  </si>
  <si>
    <t>Palmetto Retreat, L.P.</t>
  </si>
  <si>
    <t>Orange Grove Housing Developers, LLC</t>
  </si>
  <si>
    <t>Joshua W Thomason</t>
  </si>
  <si>
    <t>Maxwell E Elbe</t>
  </si>
  <si>
    <t>2022-065C</t>
  </si>
  <si>
    <t>Village Retreat</t>
  </si>
  <si>
    <t>5417 Lake Drive, Parker</t>
  </si>
  <si>
    <t>Village Retreat, L.P.</t>
  </si>
  <si>
    <t>2022-066C</t>
  </si>
  <si>
    <t>Camellia Grove</t>
  </si>
  <si>
    <t>On Pullen Road, south of the intersection of Pullen Road and Callaway Road, Tallahassee</t>
  </si>
  <si>
    <t>Camellia Grove, LLLP</t>
  </si>
  <si>
    <t>Pinnacle Communities, LLC; Big Bend Community Development Corporation</t>
  </si>
  <si>
    <t>2022-067C</t>
  </si>
  <si>
    <t>Red Fox Run Apartments</t>
  </si>
  <si>
    <t>Old Tampa Highway approximately 275' west of Louis Drive, Kissimmee, FL 34758</t>
  </si>
  <si>
    <t>Red Fox Run Apartments, LLC</t>
  </si>
  <si>
    <t>Hallmark Development Partners, LLC; Calston Advisors, LLC; GSL Poinciana Place LLC</t>
  </si>
  <si>
    <t>Martin A. Petersen</t>
  </si>
  <si>
    <t>William A. Glisson</t>
  </si>
  <si>
    <t>2022-068C</t>
  </si>
  <si>
    <t>Dogwood Village</t>
  </si>
  <si>
    <t>SE 8th Ave and SE 15th St, Gainesville FL (Re#16107-150-000)</t>
  </si>
  <si>
    <t>Ability DWV I, LLC</t>
  </si>
  <si>
    <t>2022-069C</t>
  </si>
  <si>
    <t>Woodland Park Phase II</t>
  </si>
  <si>
    <t>SE 19th Pl, SE of the intersection of SE 1st Terr and SE 19th Pl; SE 1st Terr, NE of the intersection of SE 1st Terr and SE 19th Pl; SE 20th Ln, SE of the intersection of SE 20th Ln and SE 20th Pl, Gainesville</t>
  </si>
  <si>
    <t>Woodland Park II, LLC</t>
  </si>
  <si>
    <t>Norstar Development USA, L.P.; GHA Development, LLC; Newstar Development, LLC</t>
  </si>
  <si>
    <t>Brian Evjen</t>
  </si>
  <si>
    <t>Justin Corder</t>
  </si>
  <si>
    <t>SS1: 29.633096, -82.318438 SS2: 29.631935, -82.317333</t>
  </si>
  <si>
    <t>2021-078C</t>
  </si>
  <si>
    <t>2022-070C</t>
  </si>
  <si>
    <t>The Verandas of Punta Gorda III</t>
  </si>
  <si>
    <t>Airport Rd., approximately 850 ft NW of the intersection of Airport Rd. and Cooper St., Punta Gorda</t>
  </si>
  <si>
    <t>The Verandas of Punta Gorda III, LLLP</t>
  </si>
  <si>
    <t>Norstar Development USA, L.P.; Punta Gorda Developers, L.L.C.; Newstar Development, LLC</t>
  </si>
  <si>
    <t>Richard L Higgins</t>
  </si>
  <si>
    <t>2021-055C</t>
  </si>
  <si>
    <t>2022-071C</t>
  </si>
  <si>
    <t>Orchard Springs</t>
  </si>
  <si>
    <t>490 SW Oleander Place, Lake City</t>
  </si>
  <si>
    <t>Orchard Springs, L.P.</t>
  </si>
  <si>
    <t>2022-072C</t>
  </si>
  <si>
    <t>Benschley Manor</t>
  </si>
  <si>
    <t>Approximately 1,550ft SE of the intersection of US HWY 17-92 and Seminola Blvd, Casselberry</t>
  </si>
  <si>
    <t>Benschley Manor, Ltd.</t>
  </si>
  <si>
    <t>Benschley Manor Developer, LLC</t>
  </si>
  <si>
    <t>Terry S Cummins</t>
  </si>
  <si>
    <t>Jennie D Lagmay</t>
  </si>
  <si>
    <t>2022-073C</t>
  </si>
  <si>
    <t>Harwick Place</t>
  </si>
  <si>
    <t>381 Orange Avenue, Longwood, FL 32750</t>
  </si>
  <si>
    <t>Harwick Place, Ltd.</t>
  </si>
  <si>
    <t>Harwick Place Developer, LLC</t>
  </si>
  <si>
    <t>2022-074C</t>
  </si>
  <si>
    <t>Autumn Palms at Pondella</t>
  </si>
  <si>
    <t>353 Pondella Road, North Fort Myers, Lee County</t>
  </si>
  <si>
    <t>Autumn Palms Pondella, LLC</t>
  </si>
  <si>
    <t>Revital Development Group, LLC; LCHA Developer, LLC</t>
  </si>
  <si>
    <t>Marcus D. Goodson</t>
  </si>
  <si>
    <t>2022-075C</t>
  </si>
  <si>
    <t>Bristol Manor</t>
  </si>
  <si>
    <t>Harley Strickland Blvd., Approximately 2,100 feet east of the intersection of Harley Strickland Blvd. and Veterans Memorial Parkway, Orange City</t>
  </si>
  <si>
    <t>Bristol Manor, Ltd.</t>
  </si>
  <si>
    <t>Bristol Manor Developer, LLC</t>
  </si>
  <si>
    <t>2022-076C</t>
  </si>
  <si>
    <t>Hawthorne Terrace</t>
  </si>
  <si>
    <t>2420 SE Hawthorne Road, Gainesville, FL 32641</t>
  </si>
  <si>
    <t>CORE Florida Senior II LLLP</t>
  </si>
  <si>
    <t>CORE FL Developer II LLC</t>
  </si>
  <si>
    <t>2022-077C</t>
  </si>
  <si>
    <t>Bryant Commons</t>
  </si>
  <si>
    <t>SW corner of 9th Avenue E and 3rd Street E, Bradenton</t>
  </si>
  <si>
    <t>Bryant Commons, LLLP</t>
  </si>
  <si>
    <t>Newstar Development, LLC; Norstar Development USA, L.P.</t>
  </si>
  <si>
    <t>2022-078C</t>
  </si>
  <si>
    <t>The Preserve at Tamiami</t>
  </si>
  <si>
    <t>Collier</t>
  </si>
  <si>
    <t>14050 Tamiami Trail East, Collier County</t>
  </si>
  <si>
    <t>MHP Collier I, LLC</t>
  </si>
  <si>
    <t>MHP Preserve Developer, LLC</t>
  </si>
  <si>
    <t>2020-323C</t>
  </si>
  <si>
    <t>2021-116C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</si>
</sst>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1" xfId="0" applyFont="1" applyBorder="1" applyAlignment="1">
      <alignment horizontal="center" vertical="center" textRotation="90" wrapText="1"/>
    </xf>
    <xf numFmtId="164" fontId="2" fillId="0" borderId="1" xfId="1" applyNumberFormat="1" applyFont="1" applyFill="1" applyBorder="1" applyAlignment="1">
      <alignment horizontal="center" vertical="center" textRotation="90" wrapText="1"/>
    </xf>
    <xf numFmtId="43" fontId="2" fillId="0" borderId="1" xfId="1" applyFont="1" applyFill="1" applyBorder="1" applyAlignment="1">
      <alignment horizontal="center" vertical="center" textRotation="90" wrapText="1"/>
    </xf>
    <xf numFmtId="0" fontId="0" fillId="0" borderId="0" xfId="0" applyAlignment="1">
      <alignment vertical="center" textRotation="90"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1" applyNumberFormat="1" applyFont="1" applyBorder="1" applyAlignment="1">
      <alignment horizontal="left" vertical="center"/>
    </xf>
    <xf numFmtId="43" fontId="3" fillId="0" borderId="1" xfId="1"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64" fontId="0" fillId="0" borderId="0" xfId="1" applyNumberFormat="1" applyFont="1" applyAlignment="1">
      <alignment vertical="center"/>
    </xf>
    <xf numFmtId="43" fontId="0" fillId="0" borderId="0" xfId="1" applyFont="1" applyAlignment="1">
      <alignment vertical="center"/>
    </xf>
    <xf numFmtId="0" fontId="3" fillId="0" borderId="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DDB96-055C-4FA6-957D-2F5A2BE8F168}">
  <dimension ref="A1:BD79"/>
  <sheetViews>
    <sheetView tabSelected="1" workbookViewId="0">
      <pane xSplit="2" ySplit="1" topLeftCell="C2" activePane="bottomRight" state="frozen"/>
      <selection pane="topRight" activeCell="C1" sqref="C1"/>
      <selection pane="bottomLeft" activeCell="A2" sqref="A2"/>
      <selection pane="bottomRight" activeCell="B2" sqref="B2"/>
    </sheetView>
  </sheetViews>
  <sheetFormatPr defaultRowHeight="14.5" x14ac:dyDescent="0.35"/>
  <cols>
    <col min="1" max="1" width="8" style="11" bestFit="1" customWidth="1"/>
    <col min="2" max="2" width="13.36328125" style="12" customWidth="1"/>
    <col min="3" max="3" width="8.1796875" style="11" bestFit="1" customWidth="1"/>
    <col min="4" max="4" width="2.90625" style="11" bestFit="1" customWidth="1"/>
    <col min="5" max="5" width="49.90625" style="12" customWidth="1"/>
    <col min="6" max="6" width="6.1796875" style="13" customWidth="1"/>
    <col min="7" max="7" width="14.7265625" style="12" customWidth="1"/>
    <col min="8" max="8" width="2.90625" style="14" bestFit="1" customWidth="1"/>
    <col min="9" max="9" width="23.1796875" style="12" customWidth="1"/>
    <col min="10" max="10" width="2.90625" style="14" bestFit="1" customWidth="1"/>
    <col min="11" max="11" width="9.1796875" style="11" customWidth="1"/>
    <col min="12" max="12" width="8.6328125" style="11" customWidth="1"/>
    <col min="13" max="13" width="5.08984375" style="11" bestFit="1" customWidth="1"/>
    <col min="14" max="14" width="5.7265625" style="14" bestFit="1" customWidth="1"/>
    <col min="15" max="15" width="5.08984375" style="14" bestFit="1" customWidth="1"/>
    <col min="16" max="16" width="5.08984375" style="12" bestFit="1" customWidth="1"/>
    <col min="17" max="17" width="9.453125" style="11" customWidth="1"/>
    <col min="18" max="18" width="10" style="11" customWidth="1"/>
    <col min="19" max="19" width="12.90625" style="12" customWidth="1"/>
    <col min="20" max="21" width="2.90625" style="14" customWidth="1"/>
    <col min="22" max="22" width="7.26953125" style="14" customWidth="1"/>
    <col min="23" max="26" width="5.08984375" style="11" customWidth="1"/>
    <col min="27" max="27" width="7.26953125" style="11" customWidth="1"/>
    <col min="28" max="28" width="5.08984375" style="11" customWidth="1"/>
    <col min="29" max="29" width="2.90625" style="14" customWidth="1"/>
    <col min="30" max="35" width="5.08984375" style="14" customWidth="1"/>
    <col min="36" max="36" width="2.90625" style="14" customWidth="1"/>
    <col min="37" max="37" width="5.08984375" style="14" customWidth="1"/>
    <col min="38" max="39" width="3.26953125" style="14" bestFit="1" customWidth="1"/>
    <col min="40" max="40" width="2.90625" style="14" bestFit="1" customWidth="1"/>
    <col min="41" max="41" width="8.7265625" style="12" bestFit="1" customWidth="1"/>
    <col min="42" max="42" width="5.08984375" style="11" bestFit="1" customWidth="1"/>
    <col min="43" max="43" width="7.26953125" style="14" bestFit="1" customWidth="1"/>
    <col min="44" max="44" width="7.26953125" style="14" customWidth="1"/>
    <col min="45" max="45" width="8.1796875" style="15" bestFit="1" customWidth="1"/>
    <col min="46" max="47" width="5.08984375" style="14" bestFit="1" customWidth="1"/>
    <col min="48" max="51" width="9.453125" style="14" bestFit="1" customWidth="1"/>
    <col min="52" max="53" width="8" style="14" bestFit="1" customWidth="1"/>
    <col min="54" max="54" width="9.08984375" style="16" bestFit="1" customWidth="1"/>
    <col min="55" max="55" width="5.08984375" style="14" bestFit="1" customWidth="1"/>
    <col min="56" max="56" width="2.90625" style="11" bestFit="1" customWidth="1"/>
    <col min="57" max="16384" width="8.7265625" style="11"/>
  </cols>
  <sheetData>
    <row r="1" spans="1:56" s="4" customFormat="1" ht="55.5" customHeigh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2" t="s">
        <v>44</v>
      </c>
      <c r="AT1" s="1" t="s">
        <v>45</v>
      </c>
      <c r="AU1" s="1" t="s">
        <v>46</v>
      </c>
      <c r="AV1" s="1" t="s">
        <v>47</v>
      </c>
      <c r="AW1" s="1" t="s">
        <v>48</v>
      </c>
      <c r="AX1" s="1" t="s">
        <v>49</v>
      </c>
      <c r="AY1" s="1" t="s">
        <v>50</v>
      </c>
      <c r="AZ1" s="1" t="s">
        <v>51</v>
      </c>
      <c r="BA1" s="1" t="s">
        <v>52</v>
      </c>
      <c r="BB1" s="3" t="s">
        <v>53</v>
      </c>
      <c r="BC1" s="1" t="s">
        <v>54</v>
      </c>
      <c r="BD1" s="1" t="s">
        <v>55</v>
      </c>
    </row>
    <row r="2" spans="1:56" ht="36" x14ac:dyDescent="0.35">
      <c r="A2" s="5" t="s">
        <v>56</v>
      </c>
      <c r="B2" s="6" t="s">
        <v>57</v>
      </c>
      <c r="C2" s="5" t="s">
        <v>58</v>
      </c>
      <c r="D2" s="7" t="s">
        <v>59</v>
      </c>
      <c r="E2" s="6" t="s">
        <v>60</v>
      </c>
      <c r="F2" s="8" t="s">
        <v>61</v>
      </c>
      <c r="G2" s="6" t="s">
        <v>62</v>
      </c>
      <c r="H2" s="7" t="s">
        <v>63</v>
      </c>
      <c r="I2" s="6" t="s">
        <v>64</v>
      </c>
      <c r="J2" s="7">
        <v>1</v>
      </c>
      <c r="K2" s="6" t="s">
        <v>65</v>
      </c>
      <c r="L2" s="6" t="s">
        <v>66</v>
      </c>
      <c r="M2" s="5" t="s">
        <v>67</v>
      </c>
      <c r="N2" s="7" t="s">
        <v>68</v>
      </c>
      <c r="O2" s="7" t="s">
        <v>63</v>
      </c>
      <c r="P2" s="6" t="s">
        <v>69</v>
      </c>
      <c r="Q2" s="5">
        <v>28.550284000000001</v>
      </c>
      <c r="R2" s="5">
        <v>-81.730920999999995</v>
      </c>
      <c r="S2" s="6"/>
      <c r="T2" s="7" t="s">
        <v>69</v>
      </c>
      <c r="U2" s="7" t="s">
        <v>69</v>
      </c>
      <c r="V2" s="7" t="s">
        <v>69</v>
      </c>
      <c r="W2" s="5">
        <v>0.45</v>
      </c>
      <c r="X2" s="5">
        <v>0.47</v>
      </c>
      <c r="Y2" s="5"/>
      <c r="Z2" s="5"/>
      <c r="AA2" s="5"/>
      <c r="AB2" s="5"/>
      <c r="AC2" s="7" t="s">
        <v>69</v>
      </c>
      <c r="AD2" s="7"/>
      <c r="AE2" s="7">
        <v>0.41</v>
      </c>
      <c r="AF2" s="7">
        <v>0.44</v>
      </c>
      <c r="AG2" s="7">
        <v>0.94</v>
      </c>
      <c r="AH2" s="7" t="s">
        <v>69</v>
      </c>
      <c r="AI2" s="7" t="s">
        <v>69</v>
      </c>
      <c r="AJ2" s="7" t="s">
        <v>69</v>
      </c>
      <c r="AK2" s="7" t="s">
        <v>69</v>
      </c>
      <c r="AL2" s="7">
        <v>81</v>
      </c>
      <c r="AM2" s="7">
        <v>81</v>
      </c>
      <c r="AN2" s="7">
        <v>0</v>
      </c>
      <c r="AO2" s="6" t="s">
        <v>70</v>
      </c>
      <c r="AP2" s="5">
        <v>100</v>
      </c>
      <c r="AQ2" s="7"/>
      <c r="AR2" s="7">
        <f t="shared" ref="AR2:AR33" si="0">MAX(AP2,AQ2)</f>
        <v>100</v>
      </c>
      <c r="AS2" s="9">
        <v>1700000</v>
      </c>
      <c r="AT2" s="7" t="s">
        <v>69</v>
      </c>
      <c r="AU2" s="7" t="s">
        <v>69</v>
      </c>
      <c r="AV2" s="7" t="s">
        <v>63</v>
      </c>
      <c r="AW2" s="7" t="s">
        <v>69</v>
      </c>
      <c r="AX2" s="7" t="s">
        <v>69</v>
      </c>
      <c r="AY2" s="7" t="s">
        <v>63</v>
      </c>
      <c r="AZ2" s="7"/>
      <c r="BA2" s="7"/>
      <c r="BB2" s="10">
        <v>151186.67000000001</v>
      </c>
      <c r="BC2" s="7" t="s">
        <v>71</v>
      </c>
      <c r="BD2" s="7">
        <v>21</v>
      </c>
    </row>
    <row r="3" spans="1:56" ht="24" x14ac:dyDescent="0.35">
      <c r="A3" s="5" t="s">
        <v>72</v>
      </c>
      <c r="B3" s="6" t="s">
        <v>73</v>
      </c>
      <c r="C3" s="5" t="s">
        <v>74</v>
      </c>
      <c r="D3" s="7" t="s">
        <v>59</v>
      </c>
      <c r="E3" s="6" t="s">
        <v>75</v>
      </c>
      <c r="F3" s="8" t="s">
        <v>76</v>
      </c>
      <c r="G3" s="6" t="s">
        <v>77</v>
      </c>
      <c r="H3" s="7" t="s">
        <v>69</v>
      </c>
      <c r="I3" s="6" t="s">
        <v>78</v>
      </c>
      <c r="J3" s="7">
        <v>1</v>
      </c>
      <c r="K3" s="6" t="s">
        <v>79</v>
      </c>
      <c r="L3" s="6" t="s">
        <v>80</v>
      </c>
      <c r="M3" s="5" t="s">
        <v>67</v>
      </c>
      <c r="N3" s="7" t="s">
        <v>81</v>
      </c>
      <c r="O3" s="7" t="s">
        <v>63</v>
      </c>
      <c r="P3" s="6" t="s">
        <v>69</v>
      </c>
      <c r="Q3" s="5">
        <v>28.080857999999999</v>
      </c>
      <c r="R3" s="5">
        <v>-81.959766999999999</v>
      </c>
      <c r="S3" s="6"/>
      <c r="T3" s="7" t="s">
        <v>69</v>
      </c>
      <c r="U3" s="7" t="s">
        <v>69</v>
      </c>
      <c r="V3" s="7"/>
      <c r="W3" s="5">
        <v>0.28000000000000003</v>
      </c>
      <c r="X3" s="5">
        <v>0.14000000000000001</v>
      </c>
      <c r="Y3" s="5">
        <v>0.26</v>
      </c>
      <c r="Z3" s="5"/>
      <c r="AA3" s="5"/>
      <c r="AB3" s="5"/>
      <c r="AC3" s="7" t="s">
        <v>69</v>
      </c>
      <c r="AD3" s="7"/>
      <c r="AE3" s="7">
        <v>0.43</v>
      </c>
      <c r="AF3" s="7">
        <v>1.05</v>
      </c>
      <c r="AG3" s="7">
        <v>0.22</v>
      </c>
      <c r="AH3" s="7" t="s">
        <v>63</v>
      </c>
      <c r="AI3" s="7" t="s">
        <v>82</v>
      </c>
      <c r="AJ3" s="7" t="s">
        <v>69</v>
      </c>
      <c r="AK3" s="7" t="s">
        <v>63</v>
      </c>
      <c r="AL3" s="7">
        <v>76</v>
      </c>
      <c r="AM3" s="7">
        <v>76</v>
      </c>
      <c r="AN3" s="7">
        <v>0</v>
      </c>
      <c r="AO3" s="6" t="s">
        <v>83</v>
      </c>
      <c r="AP3" s="5"/>
      <c r="AQ3" s="7">
        <v>100</v>
      </c>
      <c r="AR3" s="7">
        <f t="shared" si="0"/>
        <v>100</v>
      </c>
      <c r="AS3" s="9">
        <v>1600000</v>
      </c>
      <c r="AT3" s="7" t="s">
        <v>69</v>
      </c>
      <c r="AU3" s="7" t="s">
        <v>69</v>
      </c>
      <c r="AV3" s="7" t="s">
        <v>69</v>
      </c>
      <c r="AW3" s="7" t="s">
        <v>69</v>
      </c>
      <c r="AX3" s="7" t="s">
        <v>69</v>
      </c>
      <c r="AY3" s="7" t="s">
        <v>69</v>
      </c>
      <c r="AZ3" s="7"/>
      <c r="BA3" s="7"/>
      <c r="BB3" s="10">
        <v>140115.79</v>
      </c>
      <c r="BC3" s="7" t="s">
        <v>71</v>
      </c>
      <c r="BD3" s="7">
        <v>57</v>
      </c>
    </row>
    <row r="4" spans="1:56" ht="24" x14ac:dyDescent="0.35">
      <c r="A4" s="5" t="s">
        <v>84</v>
      </c>
      <c r="B4" s="6" t="s">
        <v>85</v>
      </c>
      <c r="C4" s="5" t="s">
        <v>86</v>
      </c>
      <c r="D4" s="7" t="s">
        <v>59</v>
      </c>
      <c r="E4" s="6" t="s">
        <v>87</v>
      </c>
      <c r="F4" s="8" t="s">
        <v>76</v>
      </c>
      <c r="G4" s="6" t="s">
        <v>88</v>
      </c>
      <c r="H4" s="7" t="s">
        <v>69</v>
      </c>
      <c r="I4" s="6" t="s">
        <v>89</v>
      </c>
      <c r="J4" s="7">
        <v>1</v>
      </c>
      <c r="K4" s="6" t="s">
        <v>90</v>
      </c>
      <c r="L4" s="6" t="s">
        <v>91</v>
      </c>
      <c r="M4" s="5" t="s">
        <v>67</v>
      </c>
      <c r="N4" s="7" t="s">
        <v>68</v>
      </c>
      <c r="O4" s="7" t="s">
        <v>69</v>
      </c>
      <c r="P4" s="6" t="s">
        <v>69</v>
      </c>
      <c r="Q4" s="5">
        <v>30.510071</v>
      </c>
      <c r="R4" s="5">
        <v>-87.244979000000001</v>
      </c>
      <c r="S4" s="6"/>
      <c r="T4" s="7" t="s">
        <v>69</v>
      </c>
      <c r="U4" s="7" t="s">
        <v>69</v>
      </c>
      <c r="V4" s="7" t="s">
        <v>82</v>
      </c>
      <c r="W4" s="5"/>
      <c r="X4" s="5"/>
      <c r="Y4" s="5"/>
      <c r="Z4" s="5"/>
      <c r="AA4" s="5"/>
      <c r="AB4" s="5"/>
      <c r="AC4" s="7" t="s">
        <v>69</v>
      </c>
      <c r="AD4" s="7"/>
      <c r="AE4" s="7"/>
      <c r="AF4" s="7"/>
      <c r="AG4" s="7"/>
      <c r="AH4" s="7" t="s">
        <v>63</v>
      </c>
      <c r="AI4" s="7"/>
      <c r="AJ4" s="7" t="s">
        <v>69</v>
      </c>
      <c r="AK4" s="7" t="s">
        <v>69</v>
      </c>
      <c r="AL4" s="7">
        <v>120</v>
      </c>
      <c r="AM4" s="7">
        <v>120</v>
      </c>
      <c r="AN4" s="7">
        <v>0</v>
      </c>
      <c r="AO4" s="6" t="s">
        <v>83</v>
      </c>
      <c r="AP4" s="5"/>
      <c r="AQ4" s="7">
        <v>80</v>
      </c>
      <c r="AR4" s="7">
        <f t="shared" si="0"/>
        <v>80</v>
      </c>
      <c r="AS4" s="9">
        <v>1695000</v>
      </c>
      <c r="AT4" s="7" t="s">
        <v>69</v>
      </c>
      <c r="AU4" s="7" t="s">
        <v>69</v>
      </c>
      <c r="AV4" s="7" t="s">
        <v>63</v>
      </c>
      <c r="AW4" s="7" t="s">
        <v>63</v>
      </c>
      <c r="AX4" s="7" t="s">
        <v>63</v>
      </c>
      <c r="AY4" s="7" t="s">
        <v>63</v>
      </c>
      <c r="AZ4" s="7" t="s">
        <v>92</v>
      </c>
      <c r="BA4" s="7" t="s">
        <v>93</v>
      </c>
      <c r="BB4" s="10">
        <v>146193.75</v>
      </c>
      <c r="BC4" s="7" t="s">
        <v>71</v>
      </c>
      <c r="BD4" s="7">
        <v>73</v>
      </c>
    </row>
    <row r="5" spans="1:56" ht="24" x14ac:dyDescent="0.35">
      <c r="A5" s="5" t="s">
        <v>94</v>
      </c>
      <c r="B5" s="6" t="s">
        <v>95</v>
      </c>
      <c r="C5" s="5" t="s">
        <v>96</v>
      </c>
      <c r="D5" s="7" t="s">
        <v>59</v>
      </c>
      <c r="E5" s="6" t="s">
        <v>97</v>
      </c>
      <c r="F5" s="8" t="s">
        <v>61</v>
      </c>
      <c r="G5" s="6" t="s">
        <v>98</v>
      </c>
      <c r="H5" s="7" t="s">
        <v>69</v>
      </c>
      <c r="I5" s="6" t="s">
        <v>99</v>
      </c>
      <c r="J5" s="7">
        <v>1</v>
      </c>
      <c r="K5" s="6" t="s">
        <v>100</v>
      </c>
      <c r="L5" s="6" t="s">
        <v>101</v>
      </c>
      <c r="M5" s="5" t="s">
        <v>67</v>
      </c>
      <c r="N5" s="7" t="s">
        <v>81</v>
      </c>
      <c r="O5" s="7" t="s">
        <v>69</v>
      </c>
      <c r="P5" s="6" t="s">
        <v>69</v>
      </c>
      <c r="Q5" s="5">
        <v>28.922747000000001</v>
      </c>
      <c r="R5" s="5">
        <v>-82.610242</v>
      </c>
      <c r="S5" s="6"/>
      <c r="T5" s="7" t="s">
        <v>69</v>
      </c>
      <c r="U5" s="7" t="s">
        <v>69</v>
      </c>
      <c r="V5" s="7" t="s">
        <v>69</v>
      </c>
      <c r="W5" s="5"/>
      <c r="X5" s="5"/>
      <c r="Y5" s="5"/>
      <c r="Z5" s="5"/>
      <c r="AA5" s="5"/>
      <c r="AB5" s="5"/>
      <c r="AC5" s="7" t="s">
        <v>69</v>
      </c>
      <c r="AD5" s="7"/>
      <c r="AE5" s="7"/>
      <c r="AF5" s="7"/>
      <c r="AG5" s="7"/>
      <c r="AH5" s="7" t="s">
        <v>63</v>
      </c>
      <c r="AI5" s="7"/>
      <c r="AJ5" s="7" t="s">
        <v>69</v>
      </c>
      <c r="AK5" s="7" t="s">
        <v>69</v>
      </c>
      <c r="AL5" s="7">
        <v>90</v>
      </c>
      <c r="AM5" s="7">
        <v>90</v>
      </c>
      <c r="AN5" s="7">
        <v>0</v>
      </c>
      <c r="AO5" s="6" t="s">
        <v>70</v>
      </c>
      <c r="AP5" s="5">
        <v>100</v>
      </c>
      <c r="AQ5" s="7"/>
      <c r="AR5" s="7">
        <f t="shared" si="0"/>
        <v>100</v>
      </c>
      <c r="AS5" s="9">
        <v>1699900</v>
      </c>
      <c r="AT5" s="7" t="s">
        <v>69</v>
      </c>
      <c r="AU5" s="7" t="s">
        <v>69</v>
      </c>
      <c r="AV5" s="7" t="s">
        <v>63</v>
      </c>
      <c r="AW5" s="7" t="s">
        <v>69</v>
      </c>
      <c r="AX5" s="7" t="s">
        <v>63</v>
      </c>
      <c r="AY5" s="7" t="s">
        <v>63</v>
      </c>
      <c r="AZ5" s="7"/>
      <c r="BA5" s="7" t="s">
        <v>102</v>
      </c>
      <c r="BB5" s="10">
        <v>144491.5</v>
      </c>
      <c r="BC5" s="7" t="s">
        <v>71</v>
      </c>
      <c r="BD5" s="7">
        <v>20</v>
      </c>
    </row>
    <row r="6" spans="1:56" ht="36" x14ac:dyDescent="0.35">
      <c r="A6" s="5" t="s">
        <v>103</v>
      </c>
      <c r="B6" s="6" t="s">
        <v>104</v>
      </c>
      <c r="C6" s="5" t="s">
        <v>105</v>
      </c>
      <c r="D6" s="7" t="s">
        <v>59</v>
      </c>
      <c r="E6" s="6" t="s">
        <v>106</v>
      </c>
      <c r="F6" s="8" t="s">
        <v>76</v>
      </c>
      <c r="G6" s="6" t="s">
        <v>107</v>
      </c>
      <c r="H6" s="7" t="s">
        <v>69</v>
      </c>
      <c r="I6" s="6" t="s">
        <v>108</v>
      </c>
      <c r="J6" s="7">
        <v>1</v>
      </c>
      <c r="K6" s="6" t="s">
        <v>109</v>
      </c>
      <c r="L6" s="6" t="s">
        <v>110</v>
      </c>
      <c r="M6" s="5" t="s">
        <v>67</v>
      </c>
      <c r="N6" s="7" t="s">
        <v>111</v>
      </c>
      <c r="O6" s="7" t="s">
        <v>63</v>
      </c>
      <c r="P6" s="6" t="s">
        <v>69</v>
      </c>
      <c r="Q6" s="5">
        <v>28.753464999999998</v>
      </c>
      <c r="R6" s="5">
        <v>-81.350305000000006</v>
      </c>
      <c r="S6" s="6"/>
      <c r="T6" s="7" t="s">
        <v>69</v>
      </c>
      <c r="U6" s="7" t="s">
        <v>69</v>
      </c>
      <c r="V6" s="7"/>
      <c r="W6" s="5"/>
      <c r="X6" s="5"/>
      <c r="Y6" s="5"/>
      <c r="Z6" s="5"/>
      <c r="AA6" s="5"/>
      <c r="AB6" s="5">
        <v>1.98</v>
      </c>
      <c r="AC6" s="7" t="s">
        <v>69</v>
      </c>
      <c r="AD6" s="7">
        <v>0.1</v>
      </c>
      <c r="AE6" s="7"/>
      <c r="AF6" s="7">
        <v>0.1</v>
      </c>
      <c r="AG6" s="7">
        <v>0.68</v>
      </c>
      <c r="AH6" s="7" t="s">
        <v>69</v>
      </c>
      <c r="AI6" s="7" t="s">
        <v>69</v>
      </c>
      <c r="AJ6" s="7" t="s">
        <v>69</v>
      </c>
      <c r="AK6" s="7" t="s">
        <v>69</v>
      </c>
      <c r="AL6" s="7">
        <v>60</v>
      </c>
      <c r="AM6" s="7">
        <v>60</v>
      </c>
      <c r="AN6" s="7">
        <v>0</v>
      </c>
      <c r="AO6" s="6" t="s">
        <v>70</v>
      </c>
      <c r="AP6" s="5">
        <v>100</v>
      </c>
      <c r="AQ6" s="7"/>
      <c r="AR6" s="7">
        <f t="shared" si="0"/>
        <v>100</v>
      </c>
      <c r="AS6" s="9">
        <v>1700000</v>
      </c>
      <c r="AT6" s="7" t="s">
        <v>63</v>
      </c>
      <c r="AU6" s="7" t="s">
        <v>69</v>
      </c>
      <c r="AV6" s="7" t="s">
        <v>69</v>
      </c>
      <c r="AW6" s="7" t="s">
        <v>69</v>
      </c>
      <c r="AX6" s="7" t="s">
        <v>69</v>
      </c>
      <c r="AY6" s="7" t="s">
        <v>69</v>
      </c>
      <c r="AZ6" s="7"/>
      <c r="BA6" s="7"/>
      <c r="BB6" s="10">
        <v>188572.5</v>
      </c>
      <c r="BC6" s="7" t="s">
        <v>112</v>
      </c>
      <c r="BD6" s="7">
        <v>35</v>
      </c>
    </row>
    <row r="7" spans="1:56" ht="24" x14ac:dyDescent="0.35">
      <c r="A7" s="5" t="s">
        <v>113</v>
      </c>
      <c r="B7" s="6" t="s">
        <v>114</v>
      </c>
      <c r="C7" s="5" t="s">
        <v>115</v>
      </c>
      <c r="D7" s="7" t="s">
        <v>59</v>
      </c>
      <c r="E7" s="6" t="s">
        <v>116</v>
      </c>
      <c r="F7" s="8" t="s">
        <v>76</v>
      </c>
      <c r="G7" s="6" t="s">
        <v>117</v>
      </c>
      <c r="H7" s="7" t="s">
        <v>69</v>
      </c>
      <c r="I7" s="6" t="s">
        <v>89</v>
      </c>
      <c r="J7" s="7">
        <v>1</v>
      </c>
      <c r="K7" s="6" t="s">
        <v>90</v>
      </c>
      <c r="L7" s="6" t="s">
        <v>91</v>
      </c>
      <c r="M7" s="5" t="s">
        <v>67</v>
      </c>
      <c r="N7" s="7" t="s">
        <v>68</v>
      </c>
      <c r="O7" s="7" t="s">
        <v>69</v>
      </c>
      <c r="P7" s="6" t="s">
        <v>69</v>
      </c>
      <c r="Q7" s="5">
        <v>30.422654999999999</v>
      </c>
      <c r="R7" s="5">
        <v>-84.229337999999998</v>
      </c>
      <c r="S7" s="6"/>
      <c r="T7" s="7" t="s">
        <v>69</v>
      </c>
      <c r="U7" s="7" t="s">
        <v>69</v>
      </c>
      <c r="V7" s="7" t="s">
        <v>82</v>
      </c>
      <c r="W7" s="5">
        <v>0.3</v>
      </c>
      <c r="X7" s="5">
        <v>0.35</v>
      </c>
      <c r="Y7" s="5"/>
      <c r="Z7" s="5"/>
      <c r="AA7" s="5"/>
      <c r="AB7" s="5"/>
      <c r="AC7" s="7" t="s">
        <v>69</v>
      </c>
      <c r="AD7" s="7">
        <v>0.91</v>
      </c>
      <c r="AE7" s="7"/>
      <c r="AF7" s="7">
        <v>0.32</v>
      </c>
      <c r="AG7" s="7">
        <v>0.77</v>
      </c>
      <c r="AH7" s="7" t="s">
        <v>69</v>
      </c>
      <c r="AI7" s="7" t="s">
        <v>69</v>
      </c>
      <c r="AJ7" s="7" t="s">
        <v>69</v>
      </c>
      <c r="AK7" s="7" t="s">
        <v>69</v>
      </c>
      <c r="AL7" s="7">
        <v>96</v>
      </c>
      <c r="AM7" s="7">
        <v>96</v>
      </c>
      <c r="AN7" s="7">
        <v>0</v>
      </c>
      <c r="AO7" s="6" t="s">
        <v>70</v>
      </c>
      <c r="AP7" s="5">
        <v>100</v>
      </c>
      <c r="AQ7" s="7"/>
      <c r="AR7" s="7">
        <f t="shared" si="0"/>
        <v>100</v>
      </c>
      <c r="AS7" s="9">
        <v>1700000</v>
      </c>
      <c r="AT7" s="7" t="s">
        <v>63</v>
      </c>
      <c r="AU7" s="7" t="s">
        <v>69</v>
      </c>
      <c r="AV7" s="7" t="s">
        <v>69</v>
      </c>
      <c r="AW7" s="7" t="s">
        <v>69</v>
      </c>
      <c r="AX7" s="7" t="s">
        <v>69</v>
      </c>
      <c r="AY7" s="7" t="s">
        <v>69</v>
      </c>
      <c r="AZ7" s="7"/>
      <c r="BA7" s="7"/>
      <c r="BB7" s="10">
        <v>146625</v>
      </c>
      <c r="BC7" s="7" t="s">
        <v>71</v>
      </c>
      <c r="BD7" s="7">
        <v>14</v>
      </c>
    </row>
    <row r="8" spans="1:56" ht="36" x14ac:dyDescent="0.35">
      <c r="A8" s="5" t="s">
        <v>118</v>
      </c>
      <c r="B8" s="6" t="s">
        <v>119</v>
      </c>
      <c r="C8" s="5" t="s">
        <v>74</v>
      </c>
      <c r="D8" s="7" t="s">
        <v>59</v>
      </c>
      <c r="E8" s="6" t="s">
        <v>120</v>
      </c>
      <c r="F8" s="8" t="s">
        <v>76</v>
      </c>
      <c r="G8" s="6" t="s">
        <v>121</v>
      </c>
      <c r="H8" s="7" t="s">
        <v>63</v>
      </c>
      <c r="I8" s="6" t="s">
        <v>122</v>
      </c>
      <c r="J8" s="7">
        <v>1</v>
      </c>
      <c r="K8" s="6" t="s">
        <v>100</v>
      </c>
      <c r="L8" s="6" t="s">
        <v>101</v>
      </c>
      <c r="M8" s="5" t="s">
        <v>67</v>
      </c>
      <c r="N8" s="7" t="s">
        <v>81</v>
      </c>
      <c r="O8" s="7" t="s">
        <v>69</v>
      </c>
      <c r="P8" s="6" t="s">
        <v>63</v>
      </c>
      <c r="Q8" s="5">
        <v>28.037610999999998</v>
      </c>
      <c r="R8" s="5">
        <v>-81.970018999999994</v>
      </c>
      <c r="S8" s="6" t="s">
        <v>123</v>
      </c>
      <c r="T8" s="7" t="s">
        <v>63</v>
      </c>
      <c r="U8" s="7" t="s">
        <v>69</v>
      </c>
      <c r="V8" s="7" t="s">
        <v>82</v>
      </c>
      <c r="W8" s="5"/>
      <c r="X8" s="5"/>
      <c r="Y8" s="5"/>
      <c r="Z8" s="5">
        <v>0.92</v>
      </c>
      <c r="AA8" s="5"/>
      <c r="AB8" s="5"/>
      <c r="AC8" s="7" t="s">
        <v>69</v>
      </c>
      <c r="AD8" s="7">
        <v>0.82</v>
      </c>
      <c r="AE8" s="7"/>
      <c r="AF8" s="7">
        <v>0.94</v>
      </c>
      <c r="AG8" s="7">
        <v>0.23</v>
      </c>
      <c r="AH8" s="7" t="s">
        <v>63</v>
      </c>
      <c r="AI8" s="7"/>
      <c r="AJ8" s="7" t="s">
        <v>69</v>
      </c>
      <c r="AK8" s="7" t="s">
        <v>63</v>
      </c>
      <c r="AL8" s="7">
        <v>86</v>
      </c>
      <c r="AM8" s="7">
        <v>86</v>
      </c>
      <c r="AN8" s="7">
        <v>0</v>
      </c>
      <c r="AO8" s="6" t="s">
        <v>70</v>
      </c>
      <c r="AP8" s="5">
        <v>100</v>
      </c>
      <c r="AQ8" s="7"/>
      <c r="AR8" s="7">
        <f t="shared" si="0"/>
        <v>100</v>
      </c>
      <c r="AS8" s="9">
        <v>1700000</v>
      </c>
      <c r="AT8" s="7" t="s">
        <v>69</v>
      </c>
      <c r="AU8" s="7" t="s">
        <v>63</v>
      </c>
      <c r="AV8" s="7" t="s">
        <v>63</v>
      </c>
      <c r="AW8" s="7" t="s">
        <v>69</v>
      </c>
      <c r="AX8" s="7" t="s">
        <v>69</v>
      </c>
      <c r="AY8" s="7" t="s">
        <v>63</v>
      </c>
      <c r="AZ8" s="7"/>
      <c r="BA8" s="7"/>
      <c r="BB8" s="10">
        <v>140635.47</v>
      </c>
      <c r="BC8" s="7" t="s">
        <v>71</v>
      </c>
      <c r="BD8" s="7">
        <v>68</v>
      </c>
    </row>
    <row r="9" spans="1:56" ht="24" x14ac:dyDescent="0.35">
      <c r="A9" s="5" t="s">
        <v>124</v>
      </c>
      <c r="B9" s="6" t="s">
        <v>125</v>
      </c>
      <c r="C9" s="5" t="s">
        <v>126</v>
      </c>
      <c r="D9" s="7" t="s">
        <v>127</v>
      </c>
      <c r="E9" s="6" t="s">
        <v>128</v>
      </c>
      <c r="F9" s="8" t="s">
        <v>76</v>
      </c>
      <c r="G9" s="6" t="s">
        <v>129</v>
      </c>
      <c r="H9" s="7" t="s">
        <v>63</v>
      </c>
      <c r="I9" s="6" t="s">
        <v>130</v>
      </c>
      <c r="J9" s="7">
        <v>1</v>
      </c>
      <c r="K9" s="6" t="s">
        <v>65</v>
      </c>
      <c r="L9" s="6" t="s">
        <v>66</v>
      </c>
      <c r="M9" s="5" t="s">
        <v>67</v>
      </c>
      <c r="N9" s="7" t="s">
        <v>68</v>
      </c>
      <c r="O9" s="7" t="s">
        <v>63</v>
      </c>
      <c r="P9" s="6" t="s">
        <v>69</v>
      </c>
      <c r="Q9" s="5">
        <v>30.257666</v>
      </c>
      <c r="R9" s="5">
        <v>-82.130656000000002</v>
      </c>
      <c r="S9" s="6"/>
      <c r="T9" s="7" t="s">
        <v>69</v>
      </c>
      <c r="U9" s="7" t="s">
        <v>69</v>
      </c>
      <c r="V9" s="7"/>
      <c r="W9" s="5"/>
      <c r="X9" s="5"/>
      <c r="Y9" s="5"/>
      <c r="Z9" s="5"/>
      <c r="AA9" s="5"/>
      <c r="AB9" s="5"/>
      <c r="AC9" s="7" t="s">
        <v>69</v>
      </c>
      <c r="AD9" s="7">
        <v>0.62</v>
      </c>
      <c r="AE9" s="7">
        <v>1.01</v>
      </c>
      <c r="AF9" s="7">
        <v>0.62</v>
      </c>
      <c r="AG9" s="7"/>
      <c r="AH9" s="7" t="s">
        <v>69</v>
      </c>
      <c r="AI9" s="7" t="s">
        <v>82</v>
      </c>
      <c r="AJ9" s="7" t="s">
        <v>69</v>
      </c>
      <c r="AK9" s="7" t="s">
        <v>69</v>
      </c>
      <c r="AL9" s="7">
        <v>60</v>
      </c>
      <c r="AM9" s="7">
        <v>60</v>
      </c>
      <c r="AN9" s="7">
        <v>0</v>
      </c>
      <c r="AO9" s="6" t="s">
        <v>70</v>
      </c>
      <c r="AP9" s="5">
        <v>100</v>
      </c>
      <c r="AQ9" s="7"/>
      <c r="AR9" s="7">
        <f t="shared" si="0"/>
        <v>100</v>
      </c>
      <c r="AS9" s="9">
        <v>1573250</v>
      </c>
      <c r="AT9" s="7" t="s">
        <v>69</v>
      </c>
      <c r="AU9" s="7" t="s">
        <v>69</v>
      </c>
      <c r="AV9" s="7" t="s">
        <v>69</v>
      </c>
      <c r="AW9" s="7" t="s">
        <v>69</v>
      </c>
      <c r="AX9" s="7" t="s">
        <v>69</v>
      </c>
      <c r="AY9" s="7" t="s">
        <v>69</v>
      </c>
      <c r="AZ9" s="7"/>
      <c r="BA9" s="7"/>
      <c r="BB9" s="10">
        <v>188884.4</v>
      </c>
      <c r="BC9" s="7" t="s">
        <v>71</v>
      </c>
      <c r="BD9" s="7">
        <v>52</v>
      </c>
    </row>
    <row r="10" spans="1:56" ht="36" x14ac:dyDescent="0.35">
      <c r="A10" s="5" t="s">
        <v>131</v>
      </c>
      <c r="B10" s="6" t="s">
        <v>132</v>
      </c>
      <c r="C10" s="5" t="s">
        <v>133</v>
      </c>
      <c r="D10" s="7" t="s">
        <v>59</v>
      </c>
      <c r="E10" s="6" t="s">
        <v>134</v>
      </c>
      <c r="F10" s="8" t="s">
        <v>76</v>
      </c>
      <c r="G10" s="6" t="s">
        <v>135</v>
      </c>
      <c r="H10" s="7" t="s">
        <v>69</v>
      </c>
      <c r="I10" s="6" t="s">
        <v>136</v>
      </c>
      <c r="J10" s="7">
        <v>1</v>
      </c>
      <c r="K10" s="6" t="s">
        <v>137</v>
      </c>
      <c r="L10" s="6" t="s">
        <v>138</v>
      </c>
      <c r="M10" s="5" t="s">
        <v>67</v>
      </c>
      <c r="N10" s="7" t="s">
        <v>81</v>
      </c>
      <c r="O10" s="7" t="s">
        <v>63</v>
      </c>
      <c r="P10" s="6" t="s">
        <v>69</v>
      </c>
      <c r="Q10" s="5">
        <v>28.281918999999998</v>
      </c>
      <c r="R10" s="5">
        <v>-81.350295000000003</v>
      </c>
      <c r="S10" s="6"/>
      <c r="T10" s="7" t="s">
        <v>69</v>
      </c>
      <c r="U10" s="7" t="s">
        <v>69</v>
      </c>
      <c r="V10" s="7" t="s">
        <v>82</v>
      </c>
      <c r="W10" s="5">
        <v>0.11</v>
      </c>
      <c r="X10" s="5">
        <v>0.18</v>
      </c>
      <c r="Y10" s="5"/>
      <c r="Z10" s="5"/>
      <c r="AA10" s="5"/>
      <c r="AB10" s="5"/>
      <c r="AC10" s="7" t="s">
        <v>69</v>
      </c>
      <c r="AD10" s="7">
        <v>0.22</v>
      </c>
      <c r="AE10" s="7">
        <v>0.6</v>
      </c>
      <c r="AF10" s="7">
        <v>0.22</v>
      </c>
      <c r="AG10" s="7"/>
      <c r="AH10" s="7" t="s">
        <v>63</v>
      </c>
      <c r="AI10" s="7" t="s">
        <v>82</v>
      </c>
      <c r="AJ10" s="7" t="s">
        <v>69</v>
      </c>
      <c r="AK10" s="7" t="s">
        <v>63</v>
      </c>
      <c r="AL10" s="7">
        <v>72</v>
      </c>
      <c r="AM10" s="7">
        <v>72</v>
      </c>
      <c r="AN10" s="7">
        <v>0</v>
      </c>
      <c r="AO10" s="6" t="s">
        <v>83</v>
      </c>
      <c r="AP10" s="5"/>
      <c r="AQ10" s="7">
        <v>100</v>
      </c>
      <c r="AR10" s="7">
        <f t="shared" si="0"/>
        <v>100</v>
      </c>
      <c r="AS10" s="9">
        <v>1700000</v>
      </c>
      <c r="AT10" s="7" t="s">
        <v>63</v>
      </c>
      <c r="AU10" s="7" t="s">
        <v>69</v>
      </c>
      <c r="AV10" s="7" t="s">
        <v>69</v>
      </c>
      <c r="AW10" s="7" t="s">
        <v>69</v>
      </c>
      <c r="AX10" s="7" t="s">
        <v>69</v>
      </c>
      <c r="AY10" s="7" t="s">
        <v>69</v>
      </c>
      <c r="AZ10" s="7"/>
      <c r="BA10" s="7"/>
      <c r="BB10" s="10">
        <v>157143.75</v>
      </c>
      <c r="BC10" s="7" t="s">
        <v>112</v>
      </c>
      <c r="BD10" s="7">
        <v>9</v>
      </c>
    </row>
    <row r="11" spans="1:56" ht="48" x14ac:dyDescent="0.35">
      <c r="A11" s="5" t="s">
        <v>139</v>
      </c>
      <c r="B11" s="6" t="s">
        <v>140</v>
      </c>
      <c r="C11" s="5" t="s">
        <v>105</v>
      </c>
      <c r="D11" s="7" t="s">
        <v>59</v>
      </c>
      <c r="E11" s="6" t="s">
        <v>141</v>
      </c>
      <c r="F11" s="8" t="s">
        <v>76</v>
      </c>
      <c r="G11" s="6" t="s">
        <v>142</v>
      </c>
      <c r="H11" s="7" t="s">
        <v>69</v>
      </c>
      <c r="I11" s="6" t="s">
        <v>143</v>
      </c>
      <c r="J11" s="7">
        <v>1</v>
      </c>
      <c r="K11" s="6" t="s">
        <v>137</v>
      </c>
      <c r="L11" s="6" t="s">
        <v>138</v>
      </c>
      <c r="M11" s="5" t="s">
        <v>67</v>
      </c>
      <c r="N11" s="7" t="s">
        <v>111</v>
      </c>
      <c r="O11" s="7" t="s">
        <v>63</v>
      </c>
      <c r="P11" s="6" t="s">
        <v>63</v>
      </c>
      <c r="Q11" s="5">
        <v>28.699000999999999</v>
      </c>
      <c r="R11" s="5">
        <v>-81.328817000000001</v>
      </c>
      <c r="S11" s="6" t="s">
        <v>144</v>
      </c>
      <c r="T11" s="7" t="s">
        <v>69</v>
      </c>
      <c r="U11" s="7" t="s">
        <v>69</v>
      </c>
      <c r="V11" s="7" t="s">
        <v>82</v>
      </c>
      <c r="W11" s="5">
        <v>7.0000000000000007E-2</v>
      </c>
      <c r="X11" s="5">
        <v>0.09</v>
      </c>
      <c r="Y11" s="5">
        <v>0.14000000000000001</v>
      </c>
      <c r="Z11" s="5"/>
      <c r="AA11" s="5"/>
      <c r="AB11" s="5"/>
      <c r="AC11" s="7" t="s">
        <v>69</v>
      </c>
      <c r="AD11" s="7">
        <v>0.09</v>
      </c>
      <c r="AE11" s="7"/>
      <c r="AF11" s="7">
        <v>0.45</v>
      </c>
      <c r="AG11" s="7">
        <v>0.34</v>
      </c>
      <c r="AH11" s="7" t="s">
        <v>69</v>
      </c>
      <c r="AI11" s="7" t="s">
        <v>69</v>
      </c>
      <c r="AJ11" s="7" t="s">
        <v>69</v>
      </c>
      <c r="AK11" s="7" t="s">
        <v>69</v>
      </c>
      <c r="AL11" s="7">
        <v>72</v>
      </c>
      <c r="AM11" s="7">
        <v>72</v>
      </c>
      <c r="AN11" s="7">
        <v>0</v>
      </c>
      <c r="AO11" s="6" t="s">
        <v>83</v>
      </c>
      <c r="AP11" s="5"/>
      <c r="AQ11" s="7">
        <v>100</v>
      </c>
      <c r="AR11" s="7">
        <f t="shared" si="0"/>
        <v>100</v>
      </c>
      <c r="AS11" s="9">
        <v>1700000</v>
      </c>
      <c r="AT11" s="7" t="s">
        <v>63</v>
      </c>
      <c r="AU11" s="7" t="s">
        <v>69</v>
      </c>
      <c r="AV11" s="7" t="s">
        <v>69</v>
      </c>
      <c r="AW11" s="7" t="s">
        <v>69</v>
      </c>
      <c r="AX11" s="7" t="s">
        <v>69</v>
      </c>
      <c r="AY11" s="7" t="s">
        <v>69</v>
      </c>
      <c r="AZ11" s="7"/>
      <c r="BA11" s="7"/>
      <c r="BB11" s="10">
        <v>157143.75</v>
      </c>
      <c r="BC11" s="7" t="s">
        <v>112</v>
      </c>
      <c r="BD11" s="7">
        <v>29</v>
      </c>
    </row>
    <row r="12" spans="1:56" ht="24" x14ac:dyDescent="0.35">
      <c r="A12" s="5" t="s">
        <v>145</v>
      </c>
      <c r="B12" s="6" t="s">
        <v>146</v>
      </c>
      <c r="C12" s="5" t="s">
        <v>147</v>
      </c>
      <c r="D12" s="7" t="s">
        <v>59</v>
      </c>
      <c r="E12" s="6" t="s">
        <v>148</v>
      </c>
      <c r="F12" s="8" t="s">
        <v>76</v>
      </c>
      <c r="G12" s="6" t="s">
        <v>149</v>
      </c>
      <c r="H12" s="7" t="s">
        <v>69</v>
      </c>
      <c r="I12" s="6" t="s">
        <v>89</v>
      </c>
      <c r="J12" s="7">
        <v>1</v>
      </c>
      <c r="K12" s="6" t="s">
        <v>90</v>
      </c>
      <c r="L12" s="6" t="s">
        <v>91</v>
      </c>
      <c r="M12" s="5" t="s">
        <v>67</v>
      </c>
      <c r="N12" s="7" t="s">
        <v>68</v>
      </c>
      <c r="O12" s="7" t="s">
        <v>69</v>
      </c>
      <c r="P12" s="6" t="s">
        <v>69</v>
      </c>
      <c r="Q12" s="5">
        <v>30.791765000000002</v>
      </c>
      <c r="R12" s="5">
        <v>-86.551547999999997</v>
      </c>
      <c r="S12" s="6"/>
      <c r="T12" s="7" t="s">
        <v>69</v>
      </c>
      <c r="U12" s="7" t="s">
        <v>69</v>
      </c>
      <c r="V12" s="7" t="s">
        <v>82</v>
      </c>
      <c r="W12" s="5"/>
      <c r="X12" s="5"/>
      <c r="Y12" s="5"/>
      <c r="Z12" s="5"/>
      <c r="AA12" s="5"/>
      <c r="AB12" s="5"/>
      <c r="AC12" s="7" t="s">
        <v>69</v>
      </c>
      <c r="AD12" s="7"/>
      <c r="AE12" s="7"/>
      <c r="AF12" s="7"/>
      <c r="AG12" s="7"/>
      <c r="AH12" s="7" t="s">
        <v>63</v>
      </c>
      <c r="AI12" s="7"/>
      <c r="AJ12" s="7" t="s">
        <v>69</v>
      </c>
      <c r="AK12" s="7" t="s">
        <v>69</v>
      </c>
      <c r="AL12" s="7">
        <v>108</v>
      </c>
      <c r="AM12" s="7">
        <v>108</v>
      </c>
      <c r="AN12" s="7">
        <v>0</v>
      </c>
      <c r="AO12" s="6" t="s">
        <v>70</v>
      </c>
      <c r="AP12" s="5">
        <v>100</v>
      </c>
      <c r="AQ12" s="7"/>
      <c r="AR12" s="7">
        <f t="shared" si="0"/>
        <v>100</v>
      </c>
      <c r="AS12" s="9">
        <v>1700000</v>
      </c>
      <c r="AT12" s="7" t="s">
        <v>69</v>
      </c>
      <c r="AU12" s="7" t="s">
        <v>69</v>
      </c>
      <c r="AV12" s="7" t="s">
        <v>63</v>
      </c>
      <c r="AW12" s="7" t="s">
        <v>69</v>
      </c>
      <c r="AX12" s="7" t="s">
        <v>69</v>
      </c>
      <c r="AY12" s="7" t="s">
        <v>63</v>
      </c>
      <c r="AZ12" s="7"/>
      <c r="BA12" s="7"/>
      <c r="BB12" s="10">
        <v>130333.33</v>
      </c>
      <c r="BC12" s="7" t="s">
        <v>71</v>
      </c>
      <c r="BD12" s="7">
        <v>70</v>
      </c>
    </row>
    <row r="13" spans="1:56" ht="24" x14ac:dyDescent="0.35">
      <c r="A13" s="5" t="s">
        <v>150</v>
      </c>
      <c r="B13" s="6" t="s">
        <v>151</v>
      </c>
      <c r="C13" s="5" t="s">
        <v>152</v>
      </c>
      <c r="D13" s="7" t="s">
        <v>59</v>
      </c>
      <c r="E13" s="6" t="s">
        <v>153</v>
      </c>
      <c r="F13" s="8" t="s">
        <v>76</v>
      </c>
      <c r="G13" s="6" t="s">
        <v>154</v>
      </c>
      <c r="H13" s="7" t="s">
        <v>69</v>
      </c>
      <c r="I13" s="6" t="s">
        <v>155</v>
      </c>
      <c r="J13" s="7">
        <v>1</v>
      </c>
      <c r="K13" s="6" t="s">
        <v>156</v>
      </c>
      <c r="L13" s="6" t="s">
        <v>157</v>
      </c>
      <c r="M13" s="5" t="s">
        <v>67</v>
      </c>
      <c r="N13" s="7" t="s">
        <v>68</v>
      </c>
      <c r="O13" s="7" t="s">
        <v>63</v>
      </c>
      <c r="P13" s="6" t="s">
        <v>69</v>
      </c>
      <c r="Q13" s="5">
        <v>27.011665000000001</v>
      </c>
      <c r="R13" s="5">
        <v>-82.057109999999994</v>
      </c>
      <c r="S13" s="6"/>
      <c r="T13" s="7" t="s">
        <v>69</v>
      </c>
      <c r="U13" s="7" t="s">
        <v>69</v>
      </c>
      <c r="V13" s="7" t="s">
        <v>82</v>
      </c>
      <c r="W13" s="5"/>
      <c r="X13" s="5"/>
      <c r="Y13" s="5"/>
      <c r="Z13" s="5"/>
      <c r="AA13" s="5"/>
      <c r="AB13" s="5"/>
      <c r="AC13" s="7" t="s">
        <v>69</v>
      </c>
      <c r="AD13" s="7">
        <v>0.3</v>
      </c>
      <c r="AE13" s="7"/>
      <c r="AF13" s="7">
        <v>0.3</v>
      </c>
      <c r="AG13" s="7">
        <v>0.49</v>
      </c>
      <c r="AH13" s="7" t="s">
        <v>63</v>
      </c>
      <c r="AI13" s="7" t="s">
        <v>82</v>
      </c>
      <c r="AJ13" s="7" t="s">
        <v>69</v>
      </c>
      <c r="AK13" s="7" t="s">
        <v>69</v>
      </c>
      <c r="AL13" s="7">
        <v>96</v>
      </c>
      <c r="AM13" s="7">
        <v>96</v>
      </c>
      <c r="AN13" s="7">
        <v>0</v>
      </c>
      <c r="AO13" s="6" t="s">
        <v>70</v>
      </c>
      <c r="AP13" s="5">
        <v>100</v>
      </c>
      <c r="AQ13" s="7"/>
      <c r="AR13" s="7">
        <f t="shared" si="0"/>
        <v>100</v>
      </c>
      <c r="AS13" s="9">
        <v>1700000</v>
      </c>
      <c r="AT13" s="7" t="s">
        <v>63</v>
      </c>
      <c r="AU13" s="7" t="s">
        <v>69</v>
      </c>
      <c r="AV13" s="7" t="s">
        <v>63</v>
      </c>
      <c r="AW13" s="7" t="s">
        <v>63</v>
      </c>
      <c r="AX13" s="7" t="s">
        <v>63</v>
      </c>
      <c r="AY13" s="7" t="s">
        <v>63</v>
      </c>
      <c r="AZ13" s="7" t="s">
        <v>158</v>
      </c>
      <c r="BA13" s="7" t="s">
        <v>159</v>
      </c>
      <c r="BB13" s="10">
        <v>127563.75</v>
      </c>
      <c r="BC13" s="7" t="s">
        <v>71</v>
      </c>
      <c r="BD13" s="7">
        <v>39</v>
      </c>
    </row>
    <row r="14" spans="1:56" ht="36" x14ac:dyDescent="0.35">
      <c r="A14" s="5" t="s">
        <v>160</v>
      </c>
      <c r="B14" s="6" t="s">
        <v>161</v>
      </c>
      <c r="C14" s="5" t="s">
        <v>162</v>
      </c>
      <c r="D14" s="7" t="s">
        <v>59</v>
      </c>
      <c r="E14" s="6" t="s">
        <v>163</v>
      </c>
      <c r="F14" s="8" t="s">
        <v>61</v>
      </c>
      <c r="G14" s="6" t="s">
        <v>164</v>
      </c>
      <c r="H14" s="7" t="s">
        <v>69</v>
      </c>
      <c r="I14" s="6" t="s">
        <v>165</v>
      </c>
      <c r="J14" s="7">
        <v>2</v>
      </c>
      <c r="K14" s="6" t="s">
        <v>166</v>
      </c>
      <c r="L14" s="6" t="s">
        <v>167</v>
      </c>
      <c r="M14" s="5" t="s">
        <v>67</v>
      </c>
      <c r="N14" s="7" t="s">
        <v>168</v>
      </c>
      <c r="O14" s="7" t="s">
        <v>63</v>
      </c>
      <c r="P14" s="6" t="s">
        <v>69</v>
      </c>
      <c r="Q14" s="5">
        <v>29.232333000000001</v>
      </c>
      <c r="R14" s="5">
        <v>-81.033693999999997</v>
      </c>
      <c r="S14" s="6"/>
      <c r="T14" s="7" t="s">
        <v>69</v>
      </c>
      <c r="U14" s="7" t="s">
        <v>69</v>
      </c>
      <c r="V14" s="7" t="s">
        <v>69</v>
      </c>
      <c r="W14" s="5"/>
      <c r="X14" s="5"/>
      <c r="Y14" s="5"/>
      <c r="Z14" s="5"/>
      <c r="AA14" s="5"/>
      <c r="AB14" s="5"/>
      <c r="AC14" s="7" t="s">
        <v>69</v>
      </c>
      <c r="AD14" s="7"/>
      <c r="AE14" s="7"/>
      <c r="AF14" s="7"/>
      <c r="AG14" s="7"/>
      <c r="AH14" s="7" t="s">
        <v>63</v>
      </c>
      <c r="AI14" s="7"/>
      <c r="AJ14" s="7" t="s">
        <v>69</v>
      </c>
      <c r="AK14" s="7" t="s">
        <v>69</v>
      </c>
      <c r="AL14" s="7">
        <v>80</v>
      </c>
      <c r="AM14" s="7">
        <v>80</v>
      </c>
      <c r="AN14" s="7">
        <v>0</v>
      </c>
      <c r="AO14" s="6" t="s">
        <v>70</v>
      </c>
      <c r="AP14" s="5">
        <v>100</v>
      </c>
      <c r="AQ14" s="7"/>
      <c r="AR14" s="7">
        <f t="shared" si="0"/>
        <v>100</v>
      </c>
      <c r="AS14" s="9">
        <v>1700000</v>
      </c>
      <c r="AT14" s="7" t="s">
        <v>69</v>
      </c>
      <c r="AU14" s="7" t="s">
        <v>69</v>
      </c>
      <c r="AV14" s="7" t="s">
        <v>63</v>
      </c>
      <c r="AW14" s="7" t="s">
        <v>69</v>
      </c>
      <c r="AX14" s="7" t="s">
        <v>69</v>
      </c>
      <c r="AY14" s="7" t="s">
        <v>63</v>
      </c>
      <c r="AZ14" s="7"/>
      <c r="BA14" s="7"/>
      <c r="BB14" s="10">
        <v>136437.75</v>
      </c>
      <c r="BC14" s="7" t="s">
        <v>71</v>
      </c>
      <c r="BD14" s="7">
        <v>30</v>
      </c>
    </row>
    <row r="15" spans="1:56" ht="24" x14ac:dyDescent="0.35">
      <c r="A15" s="5" t="s">
        <v>169</v>
      </c>
      <c r="B15" s="6" t="s">
        <v>170</v>
      </c>
      <c r="C15" s="5" t="s">
        <v>74</v>
      </c>
      <c r="D15" s="7" t="s">
        <v>59</v>
      </c>
      <c r="E15" s="6" t="s">
        <v>171</v>
      </c>
      <c r="F15" s="8" t="s">
        <v>61</v>
      </c>
      <c r="G15" s="6" t="s">
        <v>172</v>
      </c>
      <c r="H15" s="7" t="s">
        <v>63</v>
      </c>
      <c r="I15" s="6" t="s">
        <v>173</v>
      </c>
      <c r="J15" s="7">
        <v>1</v>
      </c>
      <c r="K15" s="6" t="s">
        <v>174</v>
      </c>
      <c r="L15" s="6" t="s">
        <v>175</v>
      </c>
      <c r="M15" s="5" t="s">
        <v>67</v>
      </c>
      <c r="N15" s="7" t="s">
        <v>81</v>
      </c>
      <c r="O15" s="7" t="s">
        <v>63</v>
      </c>
      <c r="P15" s="6" t="s">
        <v>69</v>
      </c>
      <c r="Q15" s="5">
        <v>27.895475000000001</v>
      </c>
      <c r="R15" s="5">
        <v>-81.595764000000003</v>
      </c>
      <c r="S15" s="6"/>
      <c r="T15" s="7" t="s">
        <v>69</v>
      </c>
      <c r="U15" s="7" t="s">
        <v>69</v>
      </c>
      <c r="V15" s="7" t="s">
        <v>69</v>
      </c>
      <c r="W15" s="5"/>
      <c r="X15" s="5"/>
      <c r="Y15" s="5"/>
      <c r="Z15" s="5"/>
      <c r="AA15" s="5"/>
      <c r="AB15" s="5"/>
      <c r="AC15" s="7" t="s">
        <v>69</v>
      </c>
      <c r="AD15" s="7">
        <v>0.45</v>
      </c>
      <c r="AE15" s="7">
        <v>0.36</v>
      </c>
      <c r="AF15" s="7">
        <v>0.45</v>
      </c>
      <c r="AG15" s="7"/>
      <c r="AH15" s="7" t="s">
        <v>63</v>
      </c>
      <c r="AI15" s="7" t="s">
        <v>82</v>
      </c>
      <c r="AJ15" s="7" t="s">
        <v>69</v>
      </c>
      <c r="AK15" s="7" t="s">
        <v>63</v>
      </c>
      <c r="AL15" s="7">
        <v>80</v>
      </c>
      <c r="AM15" s="7">
        <v>80</v>
      </c>
      <c r="AN15" s="7">
        <v>0</v>
      </c>
      <c r="AO15" s="6" t="s">
        <v>70</v>
      </c>
      <c r="AP15" s="5">
        <v>100</v>
      </c>
      <c r="AQ15" s="7"/>
      <c r="AR15" s="7">
        <f t="shared" si="0"/>
        <v>100</v>
      </c>
      <c r="AS15" s="9">
        <v>1700000</v>
      </c>
      <c r="AT15" s="7" t="s">
        <v>69</v>
      </c>
      <c r="AU15" s="7" t="s">
        <v>69</v>
      </c>
      <c r="AV15" s="7" t="s">
        <v>69</v>
      </c>
      <c r="AW15" s="7" t="s">
        <v>69</v>
      </c>
      <c r="AX15" s="7" t="s">
        <v>69</v>
      </c>
      <c r="AY15" s="7" t="s">
        <v>69</v>
      </c>
      <c r="AZ15" s="7"/>
      <c r="BA15" s="7"/>
      <c r="BB15" s="10">
        <v>141429.38</v>
      </c>
      <c r="BC15" s="7" t="s">
        <v>71</v>
      </c>
      <c r="BD15" s="7">
        <v>32</v>
      </c>
    </row>
    <row r="16" spans="1:56" ht="48" x14ac:dyDescent="0.35">
      <c r="A16" s="5" t="s">
        <v>176</v>
      </c>
      <c r="B16" s="6" t="s">
        <v>177</v>
      </c>
      <c r="C16" s="5" t="s">
        <v>178</v>
      </c>
      <c r="D16" s="7" t="s">
        <v>59</v>
      </c>
      <c r="E16" s="6" t="s">
        <v>179</v>
      </c>
      <c r="F16" s="8" t="s">
        <v>76</v>
      </c>
      <c r="G16" s="6" t="s">
        <v>180</v>
      </c>
      <c r="H16" s="7" t="s">
        <v>69</v>
      </c>
      <c r="I16" s="6" t="s">
        <v>181</v>
      </c>
      <c r="J16" s="7">
        <v>1</v>
      </c>
      <c r="K16" s="6" t="s">
        <v>182</v>
      </c>
      <c r="L16" s="6" t="s">
        <v>183</v>
      </c>
      <c r="M16" s="5" t="s">
        <v>67</v>
      </c>
      <c r="N16" s="7" t="s">
        <v>68</v>
      </c>
      <c r="O16" s="7" t="s">
        <v>69</v>
      </c>
      <c r="P16" s="6" t="s">
        <v>63</v>
      </c>
      <c r="Q16" s="5">
        <v>29.795968999999999</v>
      </c>
      <c r="R16" s="5">
        <v>-82.485543000000007</v>
      </c>
      <c r="S16" s="6" t="s">
        <v>184</v>
      </c>
      <c r="T16" s="7" t="s">
        <v>63</v>
      </c>
      <c r="U16" s="7" t="s">
        <v>69</v>
      </c>
      <c r="V16" s="7" t="s">
        <v>69</v>
      </c>
      <c r="W16" s="5"/>
      <c r="X16" s="5"/>
      <c r="Y16" s="5"/>
      <c r="Z16" s="5"/>
      <c r="AA16" s="5"/>
      <c r="AB16" s="5"/>
      <c r="AC16" s="7" t="s">
        <v>69</v>
      </c>
      <c r="AD16" s="7"/>
      <c r="AE16" s="7">
        <v>0.56999999999999995</v>
      </c>
      <c r="AF16" s="7">
        <v>0.56000000000000005</v>
      </c>
      <c r="AG16" s="7">
        <v>0.39</v>
      </c>
      <c r="AH16" s="7" t="s">
        <v>63</v>
      </c>
      <c r="AI16" s="7"/>
      <c r="AJ16" s="7" t="s">
        <v>69</v>
      </c>
      <c r="AK16" s="7" t="s">
        <v>63</v>
      </c>
      <c r="AL16" s="7">
        <v>96</v>
      </c>
      <c r="AM16" s="7">
        <v>96</v>
      </c>
      <c r="AN16" s="7">
        <v>0</v>
      </c>
      <c r="AO16" s="6" t="s">
        <v>70</v>
      </c>
      <c r="AP16" s="5">
        <v>100</v>
      </c>
      <c r="AQ16" s="7"/>
      <c r="AR16" s="7">
        <f t="shared" si="0"/>
        <v>100</v>
      </c>
      <c r="AS16" s="9">
        <v>1700000</v>
      </c>
      <c r="AT16" s="7" t="s">
        <v>69</v>
      </c>
      <c r="AU16" s="7" t="s">
        <v>63</v>
      </c>
      <c r="AV16" s="7" t="s">
        <v>63</v>
      </c>
      <c r="AW16" s="7" t="s">
        <v>69</v>
      </c>
      <c r="AX16" s="7" t="s">
        <v>69</v>
      </c>
      <c r="AY16" s="7" t="s">
        <v>63</v>
      </c>
      <c r="AZ16" s="7"/>
      <c r="BA16" s="7"/>
      <c r="BB16" s="10">
        <v>136361.25</v>
      </c>
      <c r="BC16" s="7" t="s">
        <v>71</v>
      </c>
      <c r="BD16" s="7">
        <v>47</v>
      </c>
    </row>
    <row r="17" spans="1:56" ht="24" x14ac:dyDescent="0.35">
      <c r="A17" s="5" t="s">
        <v>185</v>
      </c>
      <c r="B17" s="6" t="s">
        <v>186</v>
      </c>
      <c r="C17" s="5" t="s">
        <v>74</v>
      </c>
      <c r="D17" s="7" t="s">
        <v>59</v>
      </c>
      <c r="E17" s="6" t="s">
        <v>187</v>
      </c>
      <c r="F17" s="8" t="s">
        <v>76</v>
      </c>
      <c r="G17" s="6" t="s">
        <v>188</v>
      </c>
      <c r="H17" s="7" t="s">
        <v>69</v>
      </c>
      <c r="I17" s="6" t="s">
        <v>189</v>
      </c>
      <c r="J17" s="7">
        <v>2</v>
      </c>
      <c r="K17" s="6" t="s">
        <v>100</v>
      </c>
      <c r="L17" s="6" t="s">
        <v>101</v>
      </c>
      <c r="M17" s="5" t="s">
        <v>67</v>
      </c>
      <c r="N17" s="7" t="s">
        <v>81</v>
      </c>
      <c r="O17" s="7" t="s">
        <v>69</v>
      </c>
      <c r="P17" s="6" t="s">
        <v>63</v>
      </c>
      <c r="Q17" s="5">
        <v>28.123086000000001</v>
      </c>
      <c r="R17" s="5">
        <v>-81.642860999999996</v>
      </c>
      <c r="S17" s="6" t="s">
        <v>190</v>
      </c>
      <c r="T17" s="7" t="s">
        <v>69</v>
      </c>
      <c r="U17" s="7" t="s">
        <v>69</v>
      </c>
      <c r="V17" s="7" t="s">
        <v>82</v>
      </c>
      <c r="W17" s="5">
        <v>0.28000000000000003</v>
      </c>
      <c r="X17" s="5">
        <v>0.28000000000000003</v>
      </c>
      <c r="Y17" s="5"/>
      <c r="Z17" s="5"/>
      <c r="AA17" s="5"/>
      <c r="AB17" s="5"/>
      <c r="AC17" s="7" t="s">
        <v>69</v>
      </c>
      <c r="AD17" s="7">
        <v>0.26</v>
      </c>
      <c r="AE17" s="7"/>
      <c r="AF17" s="7">
        <v>0.24</v>
      </c>
      <c r="AG17" s="7">
        <v>1.18</v>
      </c>
      <c r="AH17" s="7" t="s">
        <v>63</v>
      </c>
      <c r="AI17" s="7"/>
      <c r="AJ17" s="7" t="s">
        <v>69</v>
      </c>
      <c r="AK17" s="7" t="s">
        <v>63</v>
      </c>
      <c r="AL17" s="7">
        <v>90</v>
      </c>
      <c r="AM17" s="7">
        <v>90</v>
      </c>
      <c r="AN17" s="7">
        <v>0</v>
      </c>
      <c r="AO17" s="6" t="s">
        <v>70</v>
      </c>
      <c r="AP17" s="5">
        <v>100</v>
      </c>
      <c r="AQ17" s="7"/>
      <c r="AR17" s="7">
        <f t="shared" si="0"/>
        <v>100</v>
      </c>
      <c r="AS17" s="9">
        <v>1699888</v>
      </c>
      <c r="AT17" s="7" t="s">
        <v>63</v>
      </c>
      <c r="AU17" s="7" t="s">
        <v>69</v>
      </c>
      <c r="AV17" s="7" t="s">
        <v>63</v>
      </c>
      <c r="AW17" s="7" t="s">
        <v>69</v>
      </c>
      <c r="AX17" s="7" t="s">
        <v>63</v>
      </c>
      <c r="AY17" s="7" t="s">
        <v>63</v>
      </c>
      <c r="AZ17" s="7"/>
      <c r="BA17" s="7" t="s">
        <v>191</v>
      </c>
      <c r="BB17" s="10">
        <v>144490.48000000001</v>
      </c>
      <c r="BC17" s="7" t="s">
        <v>71</v>
      </c>
      <c r="BD17" s="7">
        <v>45</v>
      </c>
    </row>
    <row r="18" spans="1:56" ht="48" x14ac:dyDescent="0.35">
      <c r="A18" s="5" t="s">
        <v>192</v>
      </c>
      <c r="B18" s="6" t="s">
        <v>193</v>
      </c>
      <c r="C18" s="5" t="s">
        <v>194</v>
      </c>
      <c r="D18" s="7" t="s">
        <v>59</v>
      </c>
      <c r="E18" s="6" t="s">
        <v>195</v>
      </c>
      <c r="F18" s="8" t="s">
        <v>61</v>
      </c>
      <c r="G18" s="6" t="s">
        <v>196</v>
      </c>
      <c r="H18" s="7" t="s">
        <v>63</v>
      </c>
      <c r="I18" s="6" t="s">
        <v>197</v>
      </c>
      <c r="J18" s="7">
        <v>1</v>
      </c>
      <c r="K18" s="6" t="s">
        <v>198</v>
      </c>
      <c r="L18" s="6" t="s">
        <v>199</v>
      </c>
      <c r="M18" s="5" t="s">
        <v>67</v>
      </c>
      <c r="N18" s="7" t="s">
        <v>68</v>
      </c>
      <c r="O18" s="7" t="s">
        <v>63</v>
      </c>
      <c r="P18" s="6" t="s">
        <v>63</v>
      </c>
      <c r="Q18" s="5">
        <v>28.545548</v>
      </c>
      <c r="R18" s="5">
        <v>-82.392899999999997</v>
      </c>
      <c r="S18" s="6" t="s">
        <v>200</v>
      </c>
      <c r="T18" s="7" t="s">
        <v>69</v>
      </c>
      <c r="U18" s="7" t="s">
        <v>69</v>
      </c>
      <c r="V18" s="7"/>
      <c r="W18" s="5">
        <v>0.2</v>
      </c>
      <c r="X18" s="5"/>
      <c r="Y18" s="5"/>
      <c r="Z18" s="5"/>
      <c r="AA18" s="5"/>
      <c r="AB18" s="5"/>
      <c r="AC18" s="7" t="s">
        <v>69</v>
      </c>
      <c r="AD18" s="7">
        <v>0.7</v>
      </c>
      <c r="AE18" s="7">
        <v>0.57999999999999996</v>
      </c>
      <c r="AF18" s="7">
        <v>0.69</v>
      </c>
      <c r="AG18" s="7"/>
      <c r="AH18" s="7" t="s">
        <v>63</v>
      </c>
      <c r="AI18" s="7"/>
      <c r="AJ18" s="7" t="s">
        <v>69</v>
      </c>
      <c r="AK18" s="7" t="s">
        <v>69</v>
      </c>
      <c r="AL18" s="7">
        <v>74</v>
      </c>
      <c r="AM18" s="7">
        <v>74</v>
      </c>
      <c r="AN18" s="7">
        <v>0</v>
      </c>
      <c r="AO18" s="6" t="s">
        <v>70</v>
      </c>
      <c r="AP18" s="5">
        <v>100</v>
      </c>
      <c r="AQ18" s="7"/>
      <c r="AR18" s="7">
        <f t="shared" si="0"/>
        <v>100</v>
      </c>
      <c r="AS18" s="9">
        <v>1700000</v>
      </c>
      <c r="AT18" s="7" t="s">
        <v>69</v>
      </c>
      <c r="AU18" s="7" t="s">
        <v>63</v>
      </c>
      <c r="AV18" s="7" t="s">
        <v>63</v>
      </c>
      <c r="AW18" s="7" t="s">
        <v>69</v>
      </c>
      <c r="AX18" s="7" t="s">
        <v>69</v>
      </c>
      <c r="AY18" s="7" t="s">
        <v>63</v>
      </c>
      <c r="AZ18" s="7"/>
      <c r="BA18" s="7"/>
      <c r="BB18" s="10">
        <v>153903.94</v>
      </c>
      <c r="BC18" s="7" t="s">
        <v>71</v>
      </c>
      <c r="BD18" s="7">
        <v>19</v>
      </c>
    </row>
    <row r="19" spans="1:56" ht="24" x14ac:dyDescent="0.35">
      <c r="A19" s="5" t="s">
        <v>201</v>
      </c>
      <c r="B19" s="6" t="s">
        <v>202</v>
      </c>
      <c r="C19" s="5" t="s">
        <v>203</v>
      </c>
      <c r="D19" s="7" t="s">
        <v>59</v>
      </c>
      <c r="E19" s="6" t="s">
        <v>204</v>
      </c>
      <c r="F19" s="8" t="s">
        <v>76</v>
      </c>
      <c r="G19" s="6" t="s">
        <v>205</v>
      </c>
      <c r="H19" s="7" t="s">
        <v>69</v>
      </c>
      <c r="I19" s="6" t="s">
        <v>206</v>
      </c>
      <c r="J19" s="7">
        <v>1</v>
      </c>
      <c r="K19" s="6" t="s">
        <v>207</v>
      </c>
      <c r="L19" s="6" t="s">
        <v>138</v>
      </c>
      <c r="M19" s="5" t="s">
        <v>67</v>
      </c>
      <c r="N19" s="7" t="s">
        <v>68</v>
      </c>
      <c r="O19" s="7" t="s">
        <v>63</v>
      </c>
      <c r="P19" s="6" t="s">
        <v>69</v>
      </c>
      <c r="Q19" s="5">
        <v>28.542325000000002</v>
      </c>
      <c r="R19" s="5">
        <v>-80.808982</v>
      </c>
      <c r="S19" s="6"/>
      <c r="T19" s="7" t="s">
        <v>69</v>
      </c>
      <c r="U19" s="7" t="s">
        <v>69</v>
      </c>
      <c r="V19" s="7" t="s">
        <v>82</v>
      </c>
      <c r="W19" s="5">
        <v>0.18</v>
      </c>
      <c r="X19" s="5">
        <v>0.44</v>
      </c>
      <c r="Y19" s="5"/>
      <c r="Z19" s="5"/>
      <c r="AA19" s="5"/>
      <c r="AB19" s="5"/>
      <c r="AC19" s="7" t="s">
        <v>69</v>
      </c>
      <c r="AD19" s="7">
        <v>1.1399999999999999</v>
      </c>
      <c r="AE19" s="7"/>
      <c r="AF19" s="7">
        <v>1.19</v>
      </c>
      <c r="AG19" s="7">
        <v>0.21</v>
      </c>
      <c r="AH19" s="7" t="s">
        <v>69</v>
      </c>
      <c r="AI19" s="7" t="s">
        <v>69</v>
      </c>
      <c r="AJ19" s="7" t="s">
        <v>69</v>
      </c>
      <c r="AK19" s="7" t="s">
        <v>69</v>
      </c>
      <c r="AL19" s="7">
        <v>80</v>
      </c>
      <c r="AM19" s="7">
        <v>80</v>
      </c>
      <c r="AN19" s="7">
        <v>0</v>
      </c>
      <c r="AO19" s="6" t="s">
        <v>70</v>
      </c>
      <c r="AP19" s="5">
        <v>100</v>
      </c>
      <c r="AQ19" s="7"/>
      <c r="AR19" s="7">
        <f t="shared" si="0"/>
        <v>100</v>
      </c>
      <c r="AS19" s="9">
        <v>1700000</v>
      </c>
      <c r="AT19" s="7" t="s">
        <v>63</v>
      </c>
      <c r="AU19" s="7" t="s">
        <v>69</v>
      </c>
      <c r="AV19" s="7" t="s">
        <v>69</v>
      </c>
      <c r="AW19" s="7" t="s">
        <v>69</v>
      </c>
      <c r="AX19" s="7" t="s">
        <v>69</v>
      </c>
      <c r="AY19" s="7" t="s">
        <v>69</v>
      </c>
      <c r="AZ19" s="7"/>
      <c r="BA19" s="7"/>
      <c r="BB19" s="10">
        <v>153076.5</v>
      </c>
      <c r="BC19" s="7" t="s">
        <v>71</v>
      </c>
      <c r="BD19" s="7">
        <v>18</v>
      </c>
    </row>
    <row r="20" spans="1:56" ht="24" x14ac:dyDescent="0.35">
      <c r="A20" s="5" t="s">
        <v>208</v>
      </c>
      <c r="B20" s="6" t="s">
        <v>209</v>
      </c>
      <c r="C20" s="5" t="s">
        <v>203</v>
      </c>
      <c r="D20" s="7" t="s">
        <v>59</v>
      </c>
      <c r="E20" s="6" t="s">
        <v>210</v>
      </c>
      <c r="F20" s="8" t="s">
        <v>76</v>
      </c>
      <c r="G20" s="6" t="s">
        <v>211</v>
      </c>
      <c r="H20" s="7" t="s">
        <v>69</v>
      </c>
      <c r="I20" s="6" t="s">
        <v>206</v>
      </c>
      <c r="J20" s="7">
        <v>1</v>
      </c>
      <c r="K20" s="6" t="s">
        <v>207</v>
      </c>
      <c r="L20" s="6" t="s">
        <v>138</v>
      </c>
      <c r="M20" s="5" t="s">
        <v>67</v>
      </c>
      <c r="N20" s="7" t="s">
        <v>68</v>
      </c>
      <c r="O20" s="7" t="s">
        <v>63</v>
      </c>
      <c r="P20" s="6" t="s">
        <v>69</v>
      </c>
      <c r="Q20" s="5">
        <v>27.999303000000001</v>
      </c>
      <c r="R20" s="5">
        <v>-80.684905000000001</v>
      </c>
      <c r="S20" s="6"/>
      <c r="T20" s="7" t="s">
        <v>69</v>
      </c>
      <c r="U20" s="7" t="s">
        <v>69</v>
      </c>
      <c r="V20" s="7" t="s">
        <v>82</v>
      </c>
      <c r="W20" s="5">
        <v>0.09</v>
      </c>
      <c r="X20" s="5">
        <v>0.28000000000000003</v>
      </c>
      <c r="Y20" s="5">
        <v>0.4</v>
      </c>
      <c r="Z20" s="5"/>
      <c r="AA20" s="5"/>
      <c r="AB20" s="5"/>
      <c r="AC20" s="7" t="s">
        <v>69</v>
      </c>
      <c r="AD20" s="7">
        <v>0.61</v>
      </c>
      <c r="AE20" s="7"/>
      <c r="AF20" s="7">
        <v>0.63</v>
      </c>
      <c r="AG20" s="7">
        <v>1.1299999999999999</v>
      </c>
      <c r="AH20" s="7" t="s">
        <v>69</v>
      </c>
      <c r="AI20" s="7" t="s">
        <v>69</v>
      </c>
      <c r="AJ20" s="7" t="s">
        <v>69</v>
      </c>
      <c r="AK20" s="7" t="s">
        <v>69</v>
      </c>
      <c r="AL20" s="7">
        <v>80</v>
      </c>
      <c r="AM20" s="7">
        <v>80</v>
      </c>
      <c r="AN20" s="7">
        <v>0</v>
      </c>
      <c r="AO20" s="6" t="s">
        <v>70</v>
      </c>
      <c r="AP20" s="5">
        <v>100</v>
      </c>
      <c r="AQ20" s="7"/>
      <c r="AR20" s="7">
        <f t="shared" si="0"/>
        <v>100</v>
      </c>
      <c r="AS20" s="9">
        <v>1700000</v>
      </c>
      <c r="AT20" s="7" t="s">
        <v>63</v>
      </c>
      <c r="AU20" s="7" t="s">
        <v>69</v>
      </c>
      <c r="AV20" s="7" t="s">
        <v>69</v>
      </c>
      <c r="AW20" s="7" t="s">
        <v>69</v>
      </c>
      <c r="AX20" s="7" t="s">
        <v>69</v>
      </c>
      <c r="AY20" s="7" t="s">
        <v>69</v>
      </c>
      <c r="AZ20" s="7"/>
      <c r="BA20" s="7"/>
      <c r="BB20" s="10">
        <v>153076.5</v>
      </c>
      <c r="BC20" s="7" t="s">
        <v>71</v>
      </c>
      <c r="BD20" s="7">
        <v>63</v>
      </c>
    </row>
    <row r="21" spans="1:56" ht="60" x14ac:dyDescent="0.35">
      <c r="A21" s="5" t="s">
        <v>212</v>
      </c>
      <c r="B21" s="6" t="s">
        <v>213</v>
      </c>
      <c r="C21" s="5" t="s">
        <v>214</v>
      </c>
      <c r="D21" s="7" t="s">
        <v>127</v>
      </c>
      <c r="E21" s="6" t="s">
        <v>215</v>
      </c>
      <c r="F21" s="8" t="s">
        <v>76</v>
      </c>
      <c r="G21" s="6" t="s">
        <v>216</v>
      </c>
      <c r="H21" s="7" t="s">
        <v>69</v>
      </c>
      <c r="I21" s="6" t="s">
        <v>217</v>
      </c>
      <c r="J21" s="7">
        <v>1</v>
      </c>
      <c r="K21" s="6" t="s">
        <v>218</v>
      </c>
      <c r="L21" s="6" t="s">
        <v>219</v>
      </c>
      <c r="M21" s="5" t="s">
        <v>67</v>
      </c>
      <c r="N21" s="7" t="s">
        <v>68</v>
      </c>
      <c r="O21" s="7" t="s">
        <v>63</v>
      </c>
      <c r="P21" s="6" t="s">
        <v>69</v>
      </c>
      <c r="Q21" s="5">
        <v>29.639576000000002</v>
      </c>
      <c r="R21" s="5">
        <v>-81.698199000000002</v>
      </c>
      <c r="S21" s="6"/>
      <c r="T21" s="7" t="s">
        <v>69</v>
      </c>
      <c r="U21" s="7" t="s">
        <v>69</v>
      </c>
      <c r="V21" s="7"/>
      <c r="W21" s="5"/>
      <c r="X21" s="5"/>
      <c r="Y21" s="5"/>
      <c r="Z21" s="5"/>
      <c r="AA21" s="5"/>
      <c r="AB21" s="5"/>
      <c r="AC21" s="7" t="s">
        <v>69</v>
      </c>
      <c r="AD21" s="7">
        <v>1.03</v>
      </c>
      <c r="AE21" s="7">
        <v>0.39</v>
      </c>
      <c r="AF21" s="7">
        <v>0.33</v>
      </c>
      <c r="AG21" s="7"/>
      <c r="AH21" s="7" t="s">
        <v>69</v>
      </c>
      <c r="AI21" s="7" t="s">
        <v>69</v>
      </c>
      <c r="AJ21" s="7" t="s">
        <v>69</v>
      </c>
      <c r="AK21" s="7" t="s">
        <v>69</v>
      </c>
      <c r="AL21" s="7">
        <v>64</v>
      </c>
      <c r="AM21" s="7">
        <v>64</v>
      </c>
      <c r="AN21" s="7">
        <v>0</v>
      </c>
      <c r="AO21" s="6" t="s">
        <v>70</v>
      </c>
      <c r="AP21" s="5">
        <v>100</v>
      </c>
      <c r="AQ21" s="7"/>
      <c r="AR21" s="7">
        <f t="shared" si="0"/>
        <v>100</v>
      </c>
      <c r="AS21" s="9">
        <v>1355000</v>
      </c>
      <c r="AT21" s="7" t="s">
        <v>63</v>
      </c>
      <c r="AU21" s="7" t="s">
        <v>69</v>
      </c>
      <c r="AV21" s="7" t="s">
        <v>69</v>
      </c>
      <c r="AW21" s="7" t="s">
        <v>69</v>
      </c>
      <c r="AX21" s="7" t="s">
        <v>69</v>
      </c>
      <c r="AY21" s="7" t="s">
        <v>69</v>
      </c>
      <c r="AZ21" s="7"/>
      <c r="BA21" s="7"/>
      <c r="BB21" s="10">
        <v>152513.72</v>
      </c>
      <c r="BC21" s="7" t="s">
        <v>71</v>
      </c>
      <c r="BD21" s="7">
        <v>41</v>
      </c>
    </row>
    <row r="22" spans="1:56" ht="24" x14ac:dyDescent="0.35">
      <c r="A22" s="5" t="s">
        <v>220</v>
      </c>
      <c r="B22" s="6" t="s">
        <v>221</v>
      </c>
      <c r="C22" s="5" t="s">
        <v>222</v>
      </c>
      <c r="D22" s="7" t="s">
        <v>59</v>
      </c>
      <c r="E22" s="6" t="s">
        <v>223</v>
      </c>
      <c r="F22" s="8" t="s">
        <v>76</v>
      </c>
      <c r="G22" s="6" t="s">
        <v>224</v>
      </c>
      <c r="H22" s="7" t="s">
        <v>69</v>
      </c>
      <c r="I22" s="6" t="s">
        <v>206</v>
      </c>
      <c r="J22" s="7">
        <v>1</v>
      </c>
      <c r="K22" s="6" t="s">
        <v>207</v>
      </c>
      <c r="L22" s="6" t="s">
        <v>138</v>
      </c>
      <c r="M22" s="5" t="s">
        <v>67</v>
      </c>
      <c r="N22" s="7" t="s">
        <v>68</v>
      </c>
      <c r="O22" s="7" t="s">
        <v>63</v>
      </c>
      <c r="P22" s="6" t="s">
        <v>69</v>
      </c>
      <c r="Q22" s="5">
        <v>27.588829</v>
      </c>
      <c r="R22" s="5">
        <v>-81.512071000000006</v>
      </c>
      <c r="S22" s="6"/>
      <c r="T22" s="7" t="s">
        <v>69</v>
      </c>
      <c r="U22" s="7" t="s">
        <v>69</v>
      </c>
      <c r="V22" s="7" t="s">
        <v>82</v>
      </c>
      <c r="W22" s="5"/>
      <c r="X22" s="5"/>
      <c r="Y22" s="5"/>
      <c r="Z22" s="5"/>
      <c r="AA22" s="5"/>
      <c r="AB22" s="5"/>
      <c r="AC22" s="7" t="s">
        <v>69</v>
      </c>
      <c r="AD22" s="7">
        <v>0.23</v>
      </c>
      <c r="AE22" s="7"/>
      <c r="AF22" s="7">
        <v>0.47</v>
      </c>
      <c r="AG22" s="7">
        <v>0.69</v>
      </c>
      <c r="AH22" s="7" t="s">
        <v>63</v>
      </c>
      <c r="AI22" s="7"/>
      <c r="AJ22" s="7" t="s">
        <v>69</v>
      </c>
      <c r="AK22" s="7" t="s">
        <v>63</v>
      </c>
      <c r="AL22" s="7">
        <v>80</v>
      </c>
      <c r="AM22" s="7">
        <v>80</v>
      </c>
      <c r="AN22" s="7">
        <v>0</v>
      </c>
      <c r="AO22" s="6" t="s">
        <v>70</v>
      </c>
      <c r="AP22" s="5">
        <v>100</v>
      </c>
      <c r="AQ22" s="7"/>
      <c r="AR22" s="7">
        <f t="shared" si="0"/>
        <v>100</v>
      </c>
      <c r="AS22" s="9">
        <v>1700000</v>
      </c>
      <c r="AT22" s="7" t="s">
        <v>69</v>
      </c>
      <c r="AU22" s="7" t="s">
        <v>69</v>
      </c>
      <c r="AV22" s="7" t="s">
        <v>69</v>
      </c>
      <c r="AW22" s="7" t="s">
        <v>69</v>
      </c>
      <c r="AX22" s="7" t="s">
        <v>69</v>
      </c>
      <c r="AY22" s="7" t="s">
        <v>69</v>
      </c>
      <c r="AZ22" s="7"/>
      <c r="BA22" s="7"/>
      <c r="BB22" s="10">
        <v>153076.5</v>
      </c>
      <c r="BC22" s="7" t="s">
        <v>71</v>
      </c>
      <c r="BD22" s="7">
        <v>49</v>
      </c>
    </row>
    <row r="23" spans="1:56" ht="24" x14ac:dyDescent="0.35">
      <c r="A23" s="5" t="s">
        <v>225</v>
      </c>
      <c r="B23" s="6" t="s">
        <v>226</v>
      </c>
      <c r="C23" s="5" t="s">
        <v>105</v>
      </c>
      <c r="D23" s="7" t="s">
        <v>59</v>
      </c>
      <c r="E23" s="6" t="s">
        <v>227</v>
      </c>
      <c r="F23" s="8" t="s">
        <v>76</v>
      </c>
      <c r="G23" s="6" t="s">
        <v>228</v>
      </c>
      <c r="H23" s="7" t="s">
        <v>69</v>
      </c>
      <c r="I23" s="6" t="s">
        <v>229</v>
      </c>
      <c r="J23" s="7">
        <v>1</v>
      </c>
      <c r="K23" s="6" t="s">
        <v>230</v>
      </c>
      <c r="L23" s="6" t="s">
        <v>231</v>
      </c>
      <c r="M23" s="5" t="s">
        <v>67</v>
      </c>
      <c r="N23" s="7" t="s">
        <v>68</v>
      </c>
      <c r="O23" s="7" t="s">
        <v>69</v>
      </c>
      <c r="P23" s="6" t="s">
        <v>69</v>
      </c>
      <c r="Q23" s="5">
        <v>28.668277</v>
      </c>
      <c r="R23" s="5">
        <v>-81.357022000000001</v>
      </c>
      <c r="S23" s="6"/>
      <c r="T23" s="7" t="s">
        <v>69</v>
      </c>
      <c r="U23" s="7" t="s">
        <v>69</v>
      </c>
      <c r="V23" s="7" t="s">
        <v>82</v>
      </c>
      <c r="W23" s="5"/>
      <c r="X23" s="5"/>
      <c r="Y23" s="5"/>
      <c r="Z23" s="5"/>
      <c r="AA23" s="5"/>
      <c r="AB23" s="5">
        <v>0.28999999999999998</v>
      </c>
      <c r="AC23" s="7" t="s">
        <v>63</v>
      </c>
      <c r="AD23" s="7">
        <v>0.99</v>
      </c>
      <c r="AE23" s="7">
        <v>0.62</v>
      </c>
      <c r="AF23" s="7">
        <v>0.65</v>
      </c>
      <c r="AG23" s="7"/>
      <c r="AH23" s="7" t="s">
        <v>63</v>
      </c>
      <c r="AI23" s="7" t="s">
        <v>82</v>
      </c>
      <c r="AJ23" s="7" t="s">
        <v>69</v>
      </c>
      <c r="AK23" s="7" t="s">
        <v>69</v>
      </c>
      <c r="AL23" s="7">
        <v>111</v>
      </c>
      <c r="AM23" s="7">
        <v>111</v>
      </c>
      <c r="AN23" s="7">
        <v>0</v>
      </c>
      <c r="AO23" s="6" t="s">
        <v>70</v>
      </c>
      <c r="AP23" s="5">
        <v>86</v>
      </c>
      <c r="AQ23" s="7"/>
      <c r="AR23" s="7">
        <f t="shared" si="0"/>
        <v>86</v>
      </c>
      <c r="AS23" s="9">
        <v>1700000</v>
      </c>
      <c r="AT23" s="7" t="s">
        <v>69</v>
      </c>
      <c r="AU23" s="7" t="s">
        <v>69</v>
      </c>
      <c r="AV23" s="7" t="s">
        <v>69</v>
      </c>
      <c r="AW23" s="7" t="s">
        <v>69</v>
      </c>
      <c r="AX23" s="7" t="s">
        <v>69</v>
      </c>
      <c r="AY23" s="7" t="s">
        <v>69</v>
      </c>
      <c r="AZ23" s="7"/>
      <c r="BA23" s="7"/>
      <c r="BB23" s="10">
        <v>146625</v>
      </c>
      <c r="BC23" s="7" t="s">
        <v>71</v>
      </c>
      <c r="BD23" s="7">
        <v>48</v>
      </c>
    </row>
    <row r="24" spans="1:56" ht="36" x14ac:dyDescent="0.35">
      <c r="A24" s="5" t="s">
        <v>232</v>
      </c>
      <c r="B24" s="6" t="s">
        <v>233</v>
      </c>
      <c r="C24" s="5" t="s">
        <v>234</v>
      </c>
      <c r="D24" s="7" t="s">
        <v>59</v>
      </c>
      <c r="E24" s="6" t="s">
        <v>235</v>
      </c>
      <c r="F24" s="8" t="s">
        <v>76</v>
      </c>
      <c r="G24" s="6" t="s">
        <v>236</v>
      </c>
      <c r="H24" s="7" t="s">
        <v>69</v>
      </c>
      <c r="I24" s="6" t="s">
        <v>237</v>
      </c>
      <c r="J24" s="7">
        <v>1</v>
      </c>
      <c r="K24" s="6" t="s">
        <v>230</v>
      </c>
      <c r="L24" s="6" t="s">
        <v>231</v>
      </c>
      <c r="M24" s="5" t="s">
        <v>67</v>
      </c>
      <c r="N24" s="7" t="s">
        <v>68</v>
      </c>
      <c r="O24" s="7" t="s">
        <v>63</v>
      </c>
      <c r="P24" s="6" t="s">
        <v>69</v>
      </c>
      <c r="Q24" s="5">
        <v>26.649678000000002</v>
      </c>
      <c r="R24" s="5">
        <v>-81.813449000000006</v>
      </c>
      <c r="S24" s="6"/>
      <c r="T24" s="7" t="s">
        <v>69</v>
      </c>
      <c r="U24" s="7" t="s">
        <v>69</v>
      </c>
      <c r="V24" s="7" t="s">
        <v>82</v>
      </c>
      <c r="W24" s="5">
        <v>0.21</v>
      </c>
      <c r="X24" s="5">
        <v>0.44</v>
      </c>
      <c r="Y24" s="5"/>
      <c r="Z24" s="5"/>
      <c r="AA24" s="5"/>
      <c r="AB24" s="5"/>
      <c r="AC24" s="7" t="s">
        <v>69</v>
      </c>
      <c r="AD24" s="7">
        <v>0.2</v>
      </c>
      <c r="AE24" s="7"/>
      <c r="AF24" s="7">
        <v>1.51</v>
      </c>
      <c r="AG24" s="7">
        <v>0.96</v>
      </c>
      <c r="AH24" s="7" t="s">
        <v>69</v>
      </c>
      <c r="AI24" s="7" t="s">
        <v>63</v>
      </c>
      <c r="AJ24" s="7" t="s">
        <v>69</v>
      </c>
      <c r="AK24" s="7" t="s">
        <v>69</v>
      </c>
      <c r="AL24" s="7">
        <v>96</v>
      </c>
      <c r="AM24" s="7">
        <v>96</v>
      </c>
      <c r="AN24" s="7">
        <v>0</v>
      </c>
      <c r="AO24" s="6" t="s">
        <v>70</v>
      </c>
      <c r="AP24" s="5">
        <v>100</v>
      </c>
      <c r="AQ24" s="7"/>
      <c r="AR24" s="7">
        <f t="shared" si="0"/>
        <v>100</v>
      </c>
      <c r="AS24" s="9">
        <v>1700000</v>
      </c>
      <c r="AT24" s="7" t="s">
        <v>69</v>
      </c>
      <c r="AU24" s="7" t="s">
        <v>69</v>
      </c>
      <c r="AV24" s="7" t="s">
        <v>69</v>
      </c>
      <c r="AW24" s="7" t="s">
        <v>69</v>
      </c>
      <c r="AX24" s="7" t="s">
        <v>69</v>
      </c>
      <c r="AY24" s="7" t="s">
        <v>69</v>
      </c>
      <c r="AZ24" s="7"/>
      <c r="BA24" s="7"/>
      <c r="BB24" s="10">
        <v>127563.75</v>
      </c>
      <c r="BC24" s="7" t="s">
        <v>71</v>
      </c>
      <c r="BD24" s="7">
        <v>2</v>
      </c>
    </row>
    <row r="25" spans="1:56" ht="24" x14ac:dyDescent="0.35">
      <c r="A25" s="5" t="s">
        <v>238</v>
      </c>
      <c r="B25" s="6" t="s">
        <v>239</v>
      </c>
      <c r="C25" s="5" t="s">
        <v>203</v>
      </c>
      <c r="D25" s="7" t="s">
        <v>59</v>
      </c>
      <c r="E25" s="6" t="s">
        <v>240</v>
      </c>
      <c r="F25" s="8" t="s">
        <v>76</v>
      </c>
      <c r="G25" s="6" t="s">
        <v>241</v>
      </c>
      <c r="H25" s="7" t="s">
        <v>69</v>
      </c>
      <c r="I25" s="6" t="s">
        <v>242</v>
      </c>
      <c r="J25" s="7">
        <v>1</v>
      </c>
      <c r="K25" s="6" t="s">
        <v>243</v>
      </c>
      <c r="L25" s="6" t="s">
        <v>244</v>
      </c>
      <c r="M25" s="5" t="s">
        <v>67</v>
      </c>
      <c r="N25" s="7" t="s">
        <v>68</v>
      </c>
      <c r="O25" s="7" t="s">
        <v>63</v>
      </c>
      <c r="P25" s="6" t="s">
        <v>69</v>
      </c>
      <c r="Q25" s="5">
        <v>28.316607999999999</v>
      </c>
      <c r="R25" s="5">
        <v>-80.723421000000002</v>
      </c>
      <c r="S25" s="6"/>
      <c r="T25" s="7" t="s">
        <v>69</v>
      </c>
      <c r="U25" s="7" t="s">
        <v>69</v>
      </c>
      <c r="V25" s="7"/>
      <c r="W25" s="5">
        <v>0.1</v>
      </c>
      <c r="X25" s="5"/>
      <c r="Y25" s="5"/>
      <c r="Z25" s="5"/>
      <c r="AA25" s="5"/>
      <c r="AB25" s="5"/>
      <c r="AC25" s="7" t="s">
        <v>69</v>
      </c>
      <c r="AD25" s="7">
        <v>0.86</v>
      </c>
      <c r="AE25" s="7">
        <v>0.7</v>
      </c>
      <c r="AF25" s="7">
        <v>0.7</v>
      </c>
      <c r="AG25" s="7"/>
      <c r="AH25" s="7" t="s">
        <v>69</v>
      </c>
      <c r="AI25" s="7" t="s">
        <v>82</v>
      </c>
      <c r="AJ25" s="7" t="s">
        <v>69</v>
      </c>
      <c r="AK25" s="7" t="s">
        <v>69</v>
      </c>
      <c r="AL25" s="7">
        <v>84</v>
      </c>
      <c r="AM25" s="7">
        <v>84</v>
      </c>
      <c r="AN25" s="7">
        <v>0</v>
      </c>
      <c r="AO25" s="6" t="s">
        <v>70</v>
      </c>
      <c r="AP25" s="5">
        <v>100</v>
      </c>
      <c r="AQ25" s="7"/>
      <c r="AR25" s="7">
        <f t="shared" si="0"/>
        <v>100</v>
      </c>
      <c r="AS25" s="9">
        <v>1700000</v>
      </c>
      <c r="AT25" s="7" t="s">
        <v>63</v>
      </c>
      <c r="AU25" s="7" t="s">
        <v>69</v>
      </c>
      <c r="AV25" s="7"/>
      <c r="AW25" s="7" t="s">
        <v>69</v>
      </c>
      <c r="AX25" s="7" t="s">
        <v>69</v>
      </c>
      <c r="AY25" s="7" t="s">
        <v>69</v>
      </c>
      <c r="AZ25" s="7"/>
      <c r="BA25" s="7"/>
      <c r="BB25" s="10">
        <v>145787.14000000001</v>
      </c>
      <c r="BC25" s="7" t="s">
        <v>71</v>
      </c>
      <c r="BD25" s="7">
        <v>24</v>
      </c>
    </row>
    <row r="26" spans="1:56" ht="36" x14ac:dyDescent="0.35">
      <c r="A26" s="5" t="s">
        <v>245</v>
      </c>
      <c r="B26" s="6" t="s">
        <v>246</v>
      </c>
      <c r="C26" s="5" t="s">
        <v>133</v>
      </c>
      <c r="D26" s="7" t="s">
        <v>59</v>
      </c>
      <c r="E26" s="6" t="s">
        <v>247</v>
      </c>
      <c r="F26" s="8" t="s">
        <v>76</v>
      </c>
      <c r="G26" s="6" t="s">
        <v>248</v>
      </c>
      <c r="H26" s="7" t="s">
        <v>69</v>
      </c>
      <c r="I26" s="6" t="s">
        <v>249</v>
      </c>
      <c r="J26" s="7">
        <v>1</v>
      </c>
      <c r="K26" s="6" t="s">
        <v>250</v>
      </c>
      <c r="L26" s="6" t="s">
        <v>251</v>
      </c>
      <c r="M26" s="5" t="s">
        <v>67</v>
      </c>
      <c r="N26" s="7" t="s">
        <v>68</v>
      </c>
      <c r="O26" s="7" t="s">
        <v>63</v>
      </c>
      <c r="P26" s="6" t="s">
        <v>69</v>
      </c>
      <c r="Q26" s="5">
        <v>28.261023999999999</v>
      </c>
      <c r="R26" s="5">
        <v>-81.480376000000007</v>
      </c>
      <c r="S26" s="6"/>
      <c r="T26" s="7" t="s">
        <v>69</v>
      </c>
      <c r="U26" s="7" t="s">
        <v>69</v>
      </c>
      <c r="V26" s="7"/>
      <c r="W26" s="5"/>
      <c r="X26" s="5"/>
      <c r="Y26" s="5"/>
      <c r="Z26" s="5"/>
      <c r="AA26" s="5"/>
      <c r="AB26" s="5">
        <v>0.27</v>
      </c>
      <c r="AC26" s="7" t="s">
        <v>63</v>
      </c>
      <c r="AD26" s="7"/>
      <c r="AE26" s="7">
        <v>0.46</v>
      </c>
      <c r="AF26" s="7"/>
      <c r="AG26" s="7">
        <v>0.83</v>
      </c>
      <c r="AH26" s="7" t="s">
        <v>63</v>
      </c>
      <c r="AI26" s="7"/>
      <c r="AJ26" s="7" t="s">
        <v>69</v>
      </c>
      <c r="AK26" s="7" t="s">
        <v>69</v>
      </c>
      <c r="AL26" s="7">
        <v>96</v>
      </c>
      <c r="AM26" s="7">
        <v>96</v>
      </c>
      <c r="AN26" s="7">
        <v>0</v>
      </c>
      <c r="AO26" s="6" t="s">
        <v>70</v>
      </c>
      <c r="AP26" s="5">
        <v>100</v>
      </c>
      <c r="AQ26" s="7"/>
      <c r="AR26" s="7">
        <f t="shared" si="0"/>
        <v>100</v>
      </c>
      <c r="AS26" s="9">
        <v>1700000</v>
      </c>
      <c r="AT26" s="7" t="s">
        <v>63</v>
      </c>
      <c r="AU26" s="7" t="s">
        <v>69</v>
      </c>
      <c r="AV26" s="7" t="s">
        <v>63</v>
      </c>
      <c r="AW26" s="7" t="s">
        <v>69</v>
      </c>
      <c r="AX26" s="7" t="s">
        <v>63</v>
      </c>
      <c r="AY26" s="7" t="s">
        <v>63</v>
      </c>
      <c r="AZ26" s="7"/>
      <c r="BA26" s="7" t="s">
        <v>252</v>
      </c>
      <c r="BB26" s="10">
        <v>127563.75</v>
      </c>
      <c r="BC26" s="7" t="s">
        <v>71</v>
      </c>
      <c r="BD26" s="7">
        <v>71</v>
      </c>
    </row>
    <row r="27" spans="1:56" ht="24" x14ac:dyDescent="0.35">
      <c r="A27" s="5" t="s">
        <v>253</v>
      </c>
      <c r="B27" s="6" t="s">
        <v>254</v>
      </c>
      <c r="C27" s="5" t="s">
        <v>255</v>
      </c>
      <c r="D27" s="7" t="s">
        <v>59</v>
      </c>
      <c r="E27" s="6" t="s">
        <v>256</v>
      </c>
      <c r="F27" s="8" t="s">
        <v>76</v>
      </c>
      <c r="G27" s="6" t="s">
        <v>257</v>
      </c>
      <c r="H27" s="7" t="s">
        <v>69</v>
      </c>
      <c r="I27" s="6" t="s">
        <v>249</v>
      </c>
      <c r="J27" s="7">
        <v>1</v>
      </c>
      <c r="K27" s="6" t="s">
        <v>250</v>
      </c>
      <c r="L27" s="6" t="s">
        <v>251</v>
      </c>
      <c r="M27" s="5" t="s">
        <v>67</v>
      </c>
      <c r="N27" s="7" t="s">
        <v>68</v>
      </c>
      <c r="O27" s="7" t="s">
        <v>63</v>
      </c>
      <c r="P27" s="6" t="s">
        <v>69</v>
      </c>
      <c r="Q27" s="5">
        <v>28.681956</v>
      </c>
      <c r="R27" s="5">
        <v>-82.108328999999998</v>
      </c>
      <c r="S27" s="6"/>
      <c r="T27" s="7" t="s">
        <v>69</v>
      </c>
      <c r="U27" s="7" t="s">
        <v>69</v>
      </c>
      <c r="V27" s="7"/>
      <c r="W27" s="5"/>
      <c r="X27" s="5"/>
      <c r="Y27" s="5"/>
      <c r="Z27" s="5"/>
      <c r="AA27" s="5"/>
      <c r="AB27" s="5"/>
      <c r="AC27" s="7" t="s">
        <v>69</v>
      </c>
      <c r="AD27" s="7">
        <v>0.23</v>
      </c>
      <c r="AE27" s="7"/>
      <c r="AF27" s="7">
        <v>0.23</v>
      </c>
      <c r="AG27" s="7">
        <v>0.7</v>
      </c>
      <c r="AH27" s="7" t="s">
        <v>69</v>
      </c>
      <c r="AI27" s="7" t="s">
        <v>69</v>
      </c>
      <c r="AJ27" s="7" t="s">
        <v>69</v>
      </c>
      <c r="AK27" s="7" t="s">
        <v>69</v>
      </c>
      <c r="AL27" s="7">
        <v>72</v>
      </c>
      <c r="AM27" s="7">
        <v>72</v>
      </c>
      <c r="AN27" s="7">
        <v>0</v>
      </c>
      <c r="AO27" s="6" t="s">
        <v>70</v>
      </c>
      <c r="AP27" s="5">
        <v>100</v>
      </c>
      <c r="AQ27" s="7"/>
      <c r="AR27" s="7">
        <f t="shared" si="0"/>
        <v>100</v>
      </c>
      <c r="AS27" s="9">
        <v>1550000</v>
      </c>
      <c r="AT27" s="7" t="s">
        <v>63</v>
      </c>
      <c r="AU27" s="7" t="s">
        <v>69</v>
      </c>
      <c r="AV27" s="7" t="s">
        <v>69</v>
      </c>
      <c r="AW27" s="7" t="s">
        <v>69</v>
      </c>
      <c r="AX27" s="7" t="s">
        <v>69</v>
      </c>
      <c r="AY27" s="7" t="s">
        <v>69</v>
      </c>
      <c r="AZ27" s="7"/>
      <c r="BA27" s="7"/>
      <c r="BB27" s="10">
        <v>155077.5</v>
      </c>
      <c r="BC27" s="7" t="s">
        <v>112</v>
      </c>
      <c r="BD27" s="7">
        <v>15</v>
      </c>
    </row>
    <row r="28" spans="1:56" ht="24" x14ac:dyDescent="0.35">
      <c r="A28" s="5" t="s">
        <v>258</v>
      </c>
      <c r="B28" s="6" t="s">
        <v>259</v>
      </c>
      <c r="C28" s="5" t="s">
        <v>260</v>
      </c>
      <c r="D28" s="7" t="s">
        <v>127</v>
      </c>
      <c r="E28" s="6" t="s">
        <v>261</v>
      </c>
      <c r="F28" s="8" t="s">
        <v>76</v>
      </c>
      <c r="G28" s="6" t="s">
        <v>262</v>
      </c>
      <c r="H28" s="7" t="s">
        <v>69</v>
      </c>
      <c r="I28" s="6" t="s">
        <v>263</v>
      </c>
      <c r="J28" s="7">
        <v>1</v>
      </c>
      <c r="K28" s="6" t="s">
        <v>264</v>
      </c>
      <c r="L28" s="6" t="s">
        <v>264</v>
      </c>
      <c r="M28" s="5" t="s">
        <v>67</v>
      </c>
      <c r="N28" s="7" t="s">
        <v>68</v>
      </c>
      <c r="O28" s="7" t="s">
        <v>63</v>
      </c>
      <c r="P28" s="6" t="s">
        <v>69</v>
      </c>
      <c r="Q28" s="5">
        <v>30.169705</v>
      </c>
      <c r="R28" s="5">
        <v>-82.679372000000001</v>
      </c>
      <c r="S28" s="6"/>
      <c r="T28" s="7" t="s">
        <v>69</v>
      </c>
      <c r="U28" s="7" t="s">
        <v>69</v>
      </c>
      <c r="V28" s="7" t="s">
        <v>82</v>
      </c>
      <c r="W28" s="5"/>
      <c r="X28" s="5"/>
      <c r="Y28" s="5"/>
      <c r="Z28" s="5"/>
      <c r="AA28" s="5"/>
      <c r="AB28" s="5"/>
      <c r="AC28" s="7" t="s">
        <v>69</v>
      </c>
      <c r="AD28" s="7">
        <v>0.81</v>
      </c>
      <c r="AE28" s="7">
        <v>0.67</v>
      </c>
      <c r="AF28" s="7">
        <v>0.81</v>
      </c>
      <c r="AG28" s="7">
        <v>1.57</v>
      </c>
      <c r="AH28" s="7" t="s">
        <v>69</v>
      </c>
      <c r="AI28" s="7" t="s">
        <v>69</v>
      </c>
      <c r="AJ28" s="7" t="s">
        <v>69</v>
      </c>
      <c r="AK28" s="7" t="s">
        <v>69</v>
      </c>
      <c r="AL28" s="7">
        <v>60</v>
      </c>
      <c r="AM28" s="7">
        <v>60</v>
      </c>
      <c r="AN28" s="7">
        <v>0</v>
      </c>
      <c r="AO28" s="6" t="s">
        <v>83</v>
      </c>
      <c r="AP28" s="5"/>
      <c r="AQ28" s="7">
        <v>100</v>
      </c>
      <c r="AR28" s="7">
        <f t="shared" si="0"/>
        <v>100</v>
      </c>
      <c r="AS28" s="9">
        <v>1573250</v>
      </c>
      <c r="AT28" s="7" t="s">
        <v>63</v>
      </c>
      <c r="AU28" s="7" t="s">
        <v>69</v>
      </c>
      <c r="AV28" s="7" t="s">
        <v>69</v>
      </c>
      <c r="AW28" s="7" t="s">
        <v>69</v>
      </c>
      <c r="AX28" s="7" t="s">
        <v>69</v>
      </c>
      <c r="AY28" s="7" t="s">
        <v>69</v>
      </c>
      <c r="AZ28" s="7"/>
      <c r="BA28" s="7"/>
      <c r="BB28" s="10">
        <v>188884.4</v>
      </c>
      <c r="BC28" s="7" t="s">
        <v>71</v>
      </c>
      <c r="BD28" s="7">
        <v>34</v>
      </c>
    </row>
    <row r="29" spans="1:56" ht="48" x14ac:dyDescent="0.35">
      <c r="A29" s="5" t="s">
        <v>265</v>
      </c>
      <c r="B29" s="6" t="s">
        <v>266</v>
      </c>
      <c r="C29" s="5" t="s">
        <v>162</v>
      </c>
      <c r="D29" s="7" t="s">
        <v>59</v>
      </c>
      <c r="E29" s="6" t="s">
        <v>267</v>
      </c>
      <c r="F29" s="8" t="s">
        <v>76</v>
      </c>
      <c r="G29" s="6" t="s">
        <v>268</v>
      </c>
      <c r="H29" s="7" t="s">
        <v>69</v>
      </c>
      <c r="I29" s="6" t="s">
        <v>269</v>
      </c>
      <c r="J29" s="7">
        <v>1</v>
      </c>
      <c r="K29" s="6" t="s">
        <v>270</v>
      </c>
      <c r="L29" s="6" t="s">
        <v>271</v>
      </c>
      <c r="M29" s="5" t="s">
        <v>67</v>
      </c>
      <c r="N29" s="7" t="s">
        <v>81</v>
      </c>
      <c r="O29" s="7" t="s">
        <v>69</v>
      </c>
      <c r="P29" s="6" t="s">
        <v>63</v>
      </c>
      <c r="Q29" s="5" t="s">
        <v>272</v>
      </c>
      <c r="R29" s="5" t="s">
        <v>273</v>
      </c>
      <c r="S29" s="6" t="s">
        <v>274</v>
      </c>
      <c r="T29" s="7" t="s">
        <v>69</v>
      </c>
      <c r="U29" s="7" t="s">
        <v>69</v>
      </c>
      <c r="V29" s="7"/>
      <c r="W29" s="5"/>
      <c r="X29" s="5"/>
      <c r="Y29" s="5"/>
      <c r="Z29" s="5">
        <v>0.72</v>
      </c>
      <c r="AA29" s="5"/>
      <c r="AB29" s="5"/>
      <c r="AC29" s="7" t="s">
        <v>69</v>
      </c>
      <c r="AD29" s="7">
        <v>0.96</v>
      </c>
      <c r="AE29" s="7"/>
      <c r="AF29" s="7">
        <v>0.39</v>
      </c>
      <c r="AG29" s="7">
        <v>0.79</v>
      </c>
      <c r="AH29" s="7" t="s">
        <v>63</v>
      </c>
      <c r="AI29" s="7" t="s">
        <v>82</v>
      </c>
      <c r="AJ29" s="7" t="s">
        <v>69</v>
      </c>
      <c r="AK29" s="7" t="s">
        <v>63</v>
      </c>
      <c r="AL29" s="7">
        <v>82</v>
      </c>
      <c r="AM29" s="7">
        <v>82</v>
      </c>
      <c r="AN29" s="7">
        <v>0</v>
      </c>
      <c r="AO29" s="6" t="s">
        <v>70</v>
      </c>
      <c r="AP29" s="5">
        <v>100</v>
      </c>
      <c r="AQ29" s="7"/>
      <c r="AR29" s="7">
        <f t="shared" si="0"/>
        <v>100</v>
      </c>
      <c r="AS29" s="9">
        <v>1550000</v>
      </c>
      <c r="AT29" s="7" t="s">
        <v>69</v>
      </c>
      <c r="AU29" s="7" t="s">
        <v>69</v>
      </c>
      <c r="AV29" s="7" t="s">
        <v>63</v>
      </c>
      <c r="AW29" s="7" t="s">
        <v>69</v>
      </c>
      <c r="AX29" s="7" t="s">
        <v>69</v>
      </c>
      <c r="AY29" s="7" t="s">
        <v>63</v>
      </c>
      <c r="AZ29" s="7"/>
      <c r="BA29" s="7"/>
      <c r="BB29" s="10">
        <v>144603.66</v>
      </c>
      <c r="BC29" s="7" t="s">
        <v>71</v>
      </c>
      <c r="BD29" s="7">
        <v>53</v>
      </c>
    </row>
    <row r="30" spans="1:56" ht="24" x14ac:dyDescent="0.35">
      <c r="A30" s="5" t="s">
        <v>275</v>
      </c>
      <c r="B30" s="6" t="s">
        <v>276</v>
      </c>
      <c r="C30" s="5" t="s">
        <v>74</v>
      </c>
      <c r="D30" s="7" t="s">
        <v>59</v>
      </c>
      <c r="E30" s="6" t="s">
        <v>277</v>
      </c>
      <c r="F30" s="8" t="s">
        <v>76</v>
      </c>
      <c r="G30" s="6" t="s">
        <v>278</v>
      </c>
      <c r="H30" s="7" t="s">
        <v>69</v>
      </c>
      <c r="I30" s="6" t="s">
        <v>155</v>
      </c>
      <c r="J30" s="7">
        <v>1</v>
      </c>
      <c r="K30" s="6" t="s">
        <v>156</v>
      </c>
      <c r="L30" s="6" t="s">
        <v>157</v>
      </c>
      <c r="M30" s="5" t="s">
        <v>67</v>
      </c>
      <c r="N30" s="7" t="s">
        <v>68</v>
      </c>
      <c r="O30" s="7" t="s">
        <v>63</v>
      </c>
      <c r="P30" s="6" t="s">
        <v>69</v>
      </c>
      <c r="Q30" s="5">
        <v>28.042382</v>
      </c>
      <c r="R30" s="5">
        <v>-81.727389000000002</v>
      </c>
      <c r="S30" s="6"/>
      <c r="T30" s="7" t="s">
        <v>69</v>
      </c>
      <c r="U30" s="7" t="s">
        <v>69</v>
      </c>
      <c r="V30" s="7" t="s">
        <v>82</v>
      </c>
      <c r="W30" s="5"/>
      <c r="X30" s="5"/>
      <c r="Y30" s="5"/>
      <c r="Z30" s="5">
        <v>1.04</v>
      </c>
      <c r="AA30" s="5"/>
      <c r="AB30" s="5"/>
      <c r="AC30" s="7" t="s">
        <v>69</v>
      </c>
      <c r="AD30" s="7">
        <v>0.66</v>
      </c>
      <c r="AE30" s="7">
        <v>1.39</v>
      </c>
      <c r="AF30" s="7">
        <v>0.51</v>
      </c>
      <c r="AG30" s="7"/>
      <c r="AH30" s="7" t="s">
        <v>63</v>
      </c>
      <c r="AI30" s="7"/>
      <c r="AJ30" s="7" t="s">
        <v>69</v>
      </c>
      <c r="AK30" s="7" t="s">
        <v>63</v>
      </c>
      <c r="AL30" s="7">
        <v>88</v>
      </c>
      <c r="AM30" s="7">
        <v>88</v>
      </c>
      <c r="AN30" s="7">
        <v>0</v>
      </c>
      <c r="AO30" s="6" t="s">
        <v>83</v>
      </c>
      <c r="AP30" s="5"/>
      <c r="AQ30" s="7">
        <v>100</v>
      </c>
      <c r="AR30" s="7">
        <f t="shared" si="0"/>
        <v>100</v>
      </c>
      <c r="AS30" s="9">
        <v>1700000</v>
      </c>
      <c r="AT30" s="7" t="s">
        <v>69</v>
      </c>
      <c r="AU30" s="7" t="s">
        <v>69</v>
      </c>
      <c r="AV30" s="7" t="s">
        <v>63</v>
      </c>
      <c r="AW30" s="7" t="s">
        <v>69</v>
      </c>
      <c r="AX30" s="7" t="s">
        <v>69</v>
      </c>
      <c r="AY30" s="7" t="s">
        <v>63</v>
      </c>
      <c r="AZ30" s="7"/>
      <c r="BA30" s="7"/>
      <c r="BB30" s="10">
        <v>139160.45000000001</v>
      </c>
      <c r="BC30" s="7" t="s">
        <v>71</v>
      </c>
      <c r="BD30" s="7">
        <v>1</v>
      </c>
    </row>
    <row r="31" spans="1:56" ht="36" x14ac:dyDescent="0.35">
      <c r="A31" s="5" t="s">
        <v>279</v>
      </c>
      <c r="B31" s="6" t="s">
        <v>280</v>
      </c>
      <c r="C31" s="5" t="s">
        <v>281</v>
      </c>
      <c r="D31" s="7" t="s">
        <v>59</v>
      </c>
      <c r="E31" s="6" t="s">
        <v>282</v>
      </c>
      <c r="F31" s="8" t="s">
        <v>76</v>
      </c>
      <c r="G31" s="6" t="s">
        <v>283</v>
      </c>
      <c r="H31" s="7" t="s">
        <v>69</v>
      </c>
      <c r="I31" s="6" t="s">
        <v>269</v>
      </c>
      <c r="J31" s="7">
        <v>1</v>
      </c>
      <c r="K31" s="6" t="s">
        <v>270</v>
      </c>
      <c r="L31" s="6" t="s">
        <v>271</v>
      </c>
      <c r="M31" s="5" t="s">
        <v>67</v>
      </c>
      <c r="N31" s="7" t="s">
        <v>68</v>
      </c>
      <c r="O31" s="7" t="s">
        <v>69</v>
      </c>
      <c r="P31" s="6" t="s">
        <v>69</v>
      </c>
      <c r="Q31" s="5" t="s">
        <v>284</v>
      </c>
      <c r="R31" s="5" t="s">
        <v>285</v>
      </c>
      <c r="S31" s="6"/>
      <c r="T31" s="7" t="s">
        <v>69</v>
      </c>
      <c r="U31" s="7" t="s">
        <v>69</v>
      </c>
      <c r="V31" s="7" t="s">
        <v>82</v>
      </c>
      <c r="W31" s="5">
        <v>0.16</v>
      </c>
      <c r="X31" s="5"/>
      <c r="Y31" s="5"/>
      <c r="Z31" s="5"/>
      <c r="AA31" s="5"/>
      <c r="AB31" s="5"/>
      <c r="AC31" s="7" t="s">
        <v>69</v>
      </c>
      <c r="AD31" s="7">
        <v>1.33</v>
      </c>
      <c r="AE31" s="7">
        <v>0.95</v>
      </c>
      <c r="AF31" s="7"/>
      <c r="AG31" s="7">
        <v>0.79</v>
      </c>
      <c r="AH31" s="7" t="s">
        <v>69</v>
      </c>
      <c r="AI31" s="7" t="s">
        <v>69</v>
      </c>
      <c r="AJ31" s="7" t="s">
        <v>69</v>
      </c>
      <c r="AK31" s="7" t="s">
        <v>69</v>
      </c>
      <c r="AL31" s="7">
        <v>72</v>
      </c>
      <c r="AM31" s="7">
        <v>72</v>
      </c>
      <c r="AN31" s="7">
        <v>0</v>
      </c>
      <c r="AO31" s="6" t="s">
        <v>70</v>
      </c>
      <c r="AP31" s="5">
        <v>100</v>
      </c>
      <c r="AQ31" s="7"/>
      <c r="AR31" s="7">
        <f t="shared" si="0"/>
        <v>100</v>
      </c>
      <c r="AS31" s="9">
        <v>1280000</v>
      </c>
      <c r="AT31" s="7" t="s">
        <v>63</v>
      </c>
      <c r="AU31" s="7" t="s">
        <v>69</v>
      </c>
      <c r="AV31" s="7" t="s">
        <v>69</v>
      </c>
      <c r="AW31" s="7" t="s">
        <v>69</v>
      </c>
      <c r="AX31" s="7" t="s">
        <v>69</v>
      </c>
      <c r="AY31" s="7" t="s">
        <v>69</v>
      </c>
      <c r="AZ31" s="7"/>
      <c r="BA31" s="7"/>
      <c r="BB31" s="10">
        <v>147200</v>
      </c>
      <c r="BC31" s="7" t="s">
        <v>71</v>
      </c>
      <c r="BD31" s="7">
        <v>17</v>
      </c>
    </row>
    <row r="32" spans="1:56" ht="36" x14ac:dyDescent="0.35">
      <c r="A32" s="5" t="s">
        <v>286</v>
      </c>
      <c r="B32" s="6" t="s">
        <v>287</v>
      </c>
      <c r="C32" s="5" t="s">
        <v>288</v>
      </c>
      <c r="D32" s="7" t="s">
        <v>59</v>
      </c>
      <c r="E32" s="6" t="s">
        <v>289</v>
      </c>
      <c r="F32" s="8" t="s">
        <v>61</v>
      </c>
      <c r="G32" s="6" t="s">
        <v>290</v>
      </c>
      <c r="H32" s="7" t="s">
        <v>69</v>
      </c>
      <c r="I32" s="6" t="s">
        <v>165</v>
      </c>
      <c r="J32" s="7">
        <v>1</v>
      </c>
      <c r="K32" s="6" t="s">
        <v>166</v>
      </c>
      <c r="L32" s="6" t="s">
        <v>167</v>
      </c>
      <c r="M32" s="5" t="s">
        <v>67</v>
      </c>
      <c r="N32" s="7" t="s">
        <v>81</v>
      </c>
      <c r="O32" s="7" t="s">
        <v>69</v>
      </c>
      <c r="P32" s="6" t="s">
        <v>69</v>
      </c>
      <c r="Q32" s="5">
        <v>29.221194000000001</v>
      </c>
      <c r="R32" s="5">
        <v>-82.160972000000001</v>
      </c>
      <c r="S32" s="6"/>
      <c r="T32" s="7" t="s">
        <v>69</v>
      </c>
      <c r="U32" s="7" t="s">
        <v>69</v>
      </c>
      <c r="V32" s="7" t="s">
        <v>69</v>
      </c>
      <c r="W32" s="5"/>
      <c r="X32" s="5"/>
      <c r="Y32" s="5"/>
      <c r="Z32" s="5"/>
      <c r="AA32" s="5"/>
      <c r="AB32" s="5"/>
      <c r="AC32" s="7" t="s">
        <v>69</v>
      </c>
      <c r="AD32" s="7"/>
      <c r="AE32" s="7"/>
      <c r="AF32" s="7"/>
      <c r="AG32" s="7"/>
      <c r="AH32" s="7" t="s">
        <v>63</v>
      </c>
      <c r="AI32" s="7"/>
      <c r="AJ32" s="7" t="s">
        <v>69</v>
      </c>
      <c r="AK32" s="7" t="s">
        <v>63</v>
      </c>
      <c r="AL32" s="7">
        <v>88</v>
      </c>
      <c r="AM32" s="7">
        <v>88</v>
      </c>
      <c r="AN32" s="7">
        <v>0</v>
      </c>
      <c r="AO32" s="6" t="s">
        <v>70</v>
      </c>
      <c r="AP32" s="5">
        <v>100</v>
      </c>
      <c r="AQ32" s="7"/>
      <c r="AR32" s="7">
        <f t="shared" si="0"/>
        <v>100</v>
      </c>
      <c r="AS32" s="9">
        <v>1700000</v>
      </c>
      <c r="AT32" s="7" t="s">
        <v>69</v>
      </c>
      <c r="AU32" s="7" t="s">
        <v>69</v>
      </c>
      <c r="AV32" s="7" t="s">
        <v>63</v>
      </c>
      <c r="AW32" s="7" t="s">
        <v>63</v>
      </c>
      <c r="AX32" s="7" t="s">
        <v>63</v>
      </c>
      <c r="AY32" s="7" t="s">
        <v>63</v>
      </c>
      <c r="AZ32" s="7" t="s">
        <v>291</v>
      </c>
      <c r="BA32" s="7" t="s">
        <v>292</v>
      </c>
      <c r="BB32" s="10">
        <v>147784.09</v>
      </c>
      <c r="BC32" s="7" t="s">
        <v>71</v>
      </c>
      <c r="BD32" s="7">
        <v>56</v>
      </c>
    </row>
    <row r="33" spans="1:56" ht="36" x14ac:dyDescent="0.35">
      <c r="A33" s="5" t="s">
        <v>293</v>
      </c>
      <c r="B33" s="6" t="s">
        <v>294</v>
      </c>
      <c r="C33" s="5" t="s">
        <v>288</v>
      </c>
      <c r="D33" s="7" t="s">
        <v>59</v>
      </c>
      <c r="E33" s="6" t="s">
        <v>295</v>
      </c>
      <c r="F33" s="8" t="s">
        <v>76</v>
      </c>
      <c r="G33" s="6" t="s">
        <v>296</v>
      </c>
      <c r="H33" s="7" t="s">
        <v>69</v>
      </c>
      <c r="I33" s="6" t="s">
        <v>165</v>
      </c>
      <c r="J33" s="7">
        <v>1</v>
      </c>
      <c r="K33" s="6" t="s">
        <v>166</v>
      </c>
      <c r="L33" s="6" t="s">
        <v>167</v>
      </c>
      <c r="M33" s="5" t="s">
        <v>67</v>
      </c>
      <c r="N33" s="7" t="s">
        <v>68</v>
      </c>
      <c r="O33" s="7" t="s">
        <v>69</v>
      </c>
      <c r="P33" s="6" t="s">
        <v>69</v>
      </c>
      <c r="Q33" s="5">
        <v>29.221194000000001</v>
      </c>
      <c r="R33" s="5">
        <v>-82.162833000000006</v>
      </c>
      <c r="S33" s="6"/>
      <c r="T33" s="7" t="s">
        <v>69</v>
      </c>
      <c r="U33" s="7" t="s">
        <v>69</v>
      </c>
      <c r="V33" s="7" t="s">
        <v>69</v>
      </c>
      <c r="W33" s="5"/>
      <c r="X33" s="5"/>
      <c r="Y33" s="5"/>
      <c r="Z33" s="5"/>
      <c r="AA33" s="5"/>
      <c r="AB33" s="5"/>
      <c r="AC33" s="7" t="s">
        <v>69</v>
      </c>
      <c r="AD33" s="7"/>
      <c r="AE33" s="7"/>
      <c r="AF33" s="7"/>
      <c r="AG33" s="7"/>
      <c r="AH33" s="7" t="s">
        <v>63</v>
      </c>
      <c r="AI33" s="7"/>
      <c r="AJ33" s="7" t="s">
        <v>69</v>
      </c>
      <c r="AK33" s="7" t="s">
        <v>63</v>
      </c>
      <c r="AL33" s="7">
        <v>96</v>
      </c>
      <c r="AM33" s="7">
        <v>96</v>
      </c>
      <c r="AN33" s="7">
        <v>0</v>
      </c>
      <c r="AO33" s="6" t="s">
        <v>70</v>
      </c>
      <c r="AP33" s="5">
        <v>100</v>
      </c>
      <c r="AQ33" s="7"/>
      <c r="AR33" s="7">
        <f t="shared" si="0"/>
        <v>100</v>
      </c>
      <c r="AS33" s="9">
        <v>1700000</v>
      </c>
      <c r="AT33" s="7" t="s">
        <v>69</v>
      </c>
      <c r="AU33" s="7" t="s">
        <v>69</v>
      </c>
      <c r="AV33" s="7" t="s">
        <v>63</v>
      </c>
      <c r="AW33" s="7" t="s">
        <v>63</v>
      </c>
      <c r="AX33" s="7" t="s">
        <v>63</v>
      </c>
      <c r="AY33" s="7" t="s">
        <v>63</v>
      </c>
      <c r="AZ33" s="7" t="s">
        <v>297</v>
      </c>
      <c r="BA33" s="7" t="s">
        <v>298</v>
      </c>
      <c r="BB33" s="10">
        <v>146625</v>
      </c>
      <c r="BC33" s="7" t="s">
        <v>71</v>
      </c>
      <c r="BD33" s="7">
        <v>37</v>
      </c>
    </row>
    <row r="34" spans="1:56" ht="24" x14ac:dyDescent="0.35">
      <c r="A34" s="5" t="s">
        <v>299</v>
      </c>
      <c r="B34" s="6" t="s">
        <v>300</v>
      </c>
      <c r="C34" s="5" t="s">
        <v>147</v>
      </c>
      <c r="D34" s="7" t="s">
        <v>59</v>
      </c>
      <c r="E34" s="6" t="s">
        <v>301</v>
      </c>
      <c r="F34" s="8" t="s">
        <v>76</v>
      </c>
      <c r="G34" s="6" t="s">
        <v>302</v>
      </c>
      <c r="H34" s="7" t="s">
        <v>69</v>
      </c>
      <c r="I34" s="6" t="s">
        <v>303</v>
      </c>
      <c r="J34" s="7">
        <v>1</v>
      </c>
      <c r="K34" s="6" t="s">
        <v>100</v>
      </c>
      <c r="L34" s="6" t="s">
        <v>101</v>
      </c>
      <c r="M34" s="5" t="s">
        <v>67</v>
      </c>
      <c r="N34" s="7" t="s">
        <v>68</v>
      </c>
      <c r="O34" s="7" t="s">
        <v>69</v>
      </c>
      <c r="P34" s="6" t="s">
        <v>69</v>
      </c>
      <c r="Q34" s="5">
        <v>30.742882999999999</v>
      </c>
      <c r="R34" s="5">
        <v>-86.556235999999998</v>
      </c>
      <c r="S34" s="6"/>
      <c r="T34" s="7" t="s">
        <v>69</v>
      </c>
      <c r="U34" s="7" t="s">
        <v>69</v>
      </c>
      <c r="V34" s="7" t="s">
        <v>82</v>
      </c>
      <c r="W34" s="5"/>
      <c r="X34" s="5"/>
      <c r="Y34" s="5"/>
      <c r="Z34" s="5"/>
      <c r="AA34" s="5"/>
      <c r="AB34" s="5"/>
      <c r="AC34" s="7" t="s">
        <v>69</v>
      </c>
      <c r="AD34" s="7">
        <v>0.7</v>
      </c>
      <c r="AE34" s="7">
        <v>0.6</v>
      </c>
      <c r="AF34" s="7">
        <v>0.7</v>
      </c>
      <c r="AG34" s="7"/>
      <c r="AH34" s="7" t="s">
        <v>63</v>
      </c>
      <c r="AI34" s="7"/>
      <c r="AJ34" s="7" t="s">
        <v>69</v>
      </c>
      <c r="AK34" s="7" t="s">
        <v>63</v>
      </c>
      <c r="AL34" s="7">
        <v>98</v>
      </c>
      <c r="AM34" s="7">
        <v>98</v>
      </c>
      <c r="AN34" s="7">
        <v>0</v>
      </c>
      <c r="AO34" s="6" t="s">
        <v>83</v>
      </c>
      <c r="AP34" s="5"/>
      <c r="AQ34" s="7">
        <v>100</v>
      </c>
      <c r="AR34" s="7">
        <f t="shared" ref="AR34:AR65" si="1">MAX(AP34,AQ34)</f>
        <v>100</v>
      </c>
      <c r="AS34" s="9">
        <v>1699900</v>
      </c>
      <c r="AT34" s="7" t="s">
        <v>69</v>
      </c>
      <c r="AU34" s="7" t="s">
        <v>69</v>
      </c>
      <c r="AV34" s="7" t="s">
        <v>63</v>
      </c>
      <c r="AW34" s="7" t="s">
        <v>69</v>
      </c>
      <c r="AX34" s="7" t="s">
        <v>69</v>
      </c>
      <c r="AY34" s="7" t="s">
        <v>63</v>
      </c>
      <c r="AZ34" s="7"/>
      <c r="BA34" s="7"/>
      <c r="BB34" s="10">
        <v>143624.20000000001</v>
      </c>
      <c r="BC34" s="7" t="s">
        <v>71</v>
      </c>
      <c r="BD34" s="7">
        <v>36</v>
      </c>
    </row>
    <row r="35" spans="1:56" ht="60" x14ac:dyDescent="0.35">
      <c r="A35" s="5" t="s">
        <v>304</v>
      </c>
      <c r="B35" s="6" t="s">
        <v>305</v>
      </c>
      <c r="C35" s="5" t="s">
        <v>115</v>
      </c>
      <c r="D35" s="7" t="s">
        <v>59</v>
      </c>
      <c r="E35" s="6" t="s">
        <v>306</v>
      </c>
      <c r="F35" s="8" t="s">
        <v>76</v>
      </c>
      <c r="G35" s="6" t="s">
        <v>307</v>
      </c>
      <c r="H35" s="7" t="s">
        <v>69</v>
      </c>
      <c r="I35" s="6" t="s">
        <v>308</v>
      </c>
      <c r="J35" s="7">
        <v>1</v>
      </c>
      <c r="K35" s="6" t="s">
        <v>309</v>
      </c>
      <c r="L35" s="6" t="s">
        <v>310</v>
      </c>
      <c r="M35" s="5" t="s">
        <v>67</v>
      </c>
      <c r="N35" s="7" t="s">
        <v>68</v>
      </c>
      <c r="O35" s="7" t="s">
        <v>69</v>
      </c>
      <c r="P35" s="6" t="s">
        <v>69</v>
      </c>
      <c r="Q35" s="5">
        <v>30.427806</v>
      </c>
      <c r="R35" s="5">
        <v>-84.207607999999993</v>
      </c>
      <c r="S35" s="6"/>
      <c r="T35" s="7" t="s">
        <v>69</v>
      </c>
      <c r="U35" s="7" t="s">
        <v>69</v>
      </c>
      <c r="V35" s="7" t="s">
        <v>82</v>
      </c>
      <c r="W35" s="5">
        <v>0.68</v>
      </c>
      <c r="X35" s="5">
        <v>0.42</v>
      </c>
      <c r="Y35" s="5">
        <v>0.53</v>
      </c>
      <c r="Z35" s="5"/>
      <c r="AA35" s="5"/>
      <c r="AB35" s="5"/>
      <c r="AC35" s="7" t="s">
        <v>69</v>
      </c>
      <c r="AD35" s="7">
        <v>0.4</v>
      </c>
      <c r="AE35" s="7"/>
      <c r="AF35" s="7">
        <v>0.4</v>
      </c>
      <c r="AG35" s="7">
        <v>0.59</v>
      </c>
      <c r="AH35" s="7" t="s">
        <v>69</v>
      </c>
      <c r="AI35" s="7" t="s">
        <v>69</v>
      </c>
      <c r="AJ35" s="7" t="s">
        <v>69</v>
      </c>
      <c r="AK35" s="7" t="s">
        <v>69</v>
      </c>
      <c r="AL35" s="7">
        <v>96</v>
      </c>
      <c r="AM35" s="7">
        <v>96</v>
      </c>
      <c r="AN35" s="7">
        <v>0</v>
      </c>
      <c r="AO35" s="6" t="s">
        <v>70</v>
      </c>
      <c r="AP35" s="5">
        <v>100</v>
      </c>
      <c r="AQ35" s="7"/>
      <c r="AR35" s="7">
        <f t="shared" si="1"/>
        <v>100</v>
      </c>
      <c r="AS35" s="9">
        <v>1580000</v>
      </c>
      <c r="AT35" s="7" t="s">
        <v>63</v>
      </c>
      <c r="AU35" s="7" t="s">
        <v>69</v>
      </c>
      <c r="AV35" s="7" t="s">
        <v>69</v>
      </c>
      <c r="AW35" s="7" t="s">
        <v>69</v>
      </c>
      <c r="AX35" s="7" t="s">
        <v>69</v>
      </c>
      <c r="AY35" s="7" t="s">
        <v>69</v>
      </c>
      <c r="AZ35" s="7"/>
      <c r="BA35" s="7"/>
      <c r="BB35" s="10">
        <v>136275</v>
      </c>
      <c r="BC35" s="7" t="s">
        <v>71</v>
      </c>
      <c r="BD35" s="7">
        <v>61</v>
      </c>
    </row>
    <row r="36" spans="1:56" ht="60" x14ac:dyDescent="0.35">
      <c r="A36" s="5" t="s">
        <v>311</v>
      </c>
      <c r="B36" s="6" t="s">
        <v>312</v>
      </c>
      <c r="C36" s="5" t="s">
        <v>86</v>
      </c>
      <c r="D36" s="7" t="s">
        <v>59</v>
      </c>
      <c r="E36" s="6" t="s">
        <v>313</v>
      </c>
      <c r="F36" s="8" t="s">
        <v>76</v>
      </c>
      <c r="G36" s="6" t="s">
        <v>314</v>
      </c>
      <c r="H36" s="7" t="s">
        <v>69</v>
      </c>
      <c r="I36" s="6" t="s">
        <v>308</v>
      </c>
      <c r="J36" s="7">
        <v>1</v>
      </c>
      <c r="K36" s="6" t="s">
        <v>309</v>
      </c>
      <c r="L36" s="6" t="s">
        <v>310</v>
      </c>
      <c r="M36" s="5" t="s">
        <v>67</v>
      </c>
      <c r="N36" s="7" t="s">
        <v>68</v>
      </c>
      <c r="O36" s="7" t="s">
        <v>69</v>
      </c>
      <c r="P36" s="6" t="s">
        <v>69</v>
      </c>
      <c r="Q36" s="5">
        <v>30.479644</v>
      </c>
      <c r="R36" s="5">
        <v>-87.305383000000006</v>
      </c>
      <c r="S36" s="6"/>
      <c r="T36" s="7" t="s">
        <v>69</v>
      </c>
      <c r="U36" s="7" t="s">
        <v>69</v>
      </c>
      <c r="V36" s="7" t="s">
        <v>82</v>
      </c>
      <c r="W36" s="5">
        <v>0.09</v>
      </c>
      <c r="X36" s="5">
        <v>0.1</v>
      </c>
      <c r="Y36" s="5"/>
      <c r="Z36" s="5"/>
      <c r="AA36" s="5"/>
      <c r="AB36" s="5"/>
      <c r="AC36" s="7" t="s">
        <v>69</v>
      </c>
      <c r="AD36" s="7">
        <v>0.22</v>
      </c>
      <c r="AE36" s="7"/>
      <c r="AF36" s="7">
        <v>0.22</v>
      </c>
      <c r="AG36" s="7">
        <v>0.7</v>
      </c>
      <c r="AH36" s="7" t="s">
        <v>69</v>
      </c>
      <c r="AI36" s="7" t="s">
        <v>69</v>
      </c>
      <c r="AJ36" s="7" t="s">
        <v>69</v>
      </c>
      <c r="AK36" s="7" t="s">
        <v>69</v>
      </c>
      <c r="AL36" s="7">
        <v>96</v>
      </c>
      <c r="AM36" s="7">
        <v>96</v>
      </c>
      <c r="AN36" s="7">
        <v>0</v>
      </c>
      <c r="AO36" s="6" t="s">
        <v>70</v>
      </c>
      <c r="AP36" s="5">
        <v>100</v>
      </c>
      <c r="AQ36" s="7"/>
      <c r="AR36" s="7">
        <f t="shared" si="1"/>
        <v>100</v>
      </c>
      <c r="AS36" s="9">
        <v>1580000</v>
      </c>
      <c r="AT36" s="7" t="s">
        <v>63</v>
      </c>
      <c r="AU36" s="7" t="s">
        <v>69</v>
      </c>
      <c r="AV36" s="7" t="s">
        <v>69</v>
      </c>
      <c r="AW36" s="7" t="s">
        <v>69</v>
      </c>
      <c r="AX36" s="7" t="s">
        <v>69</v>
      </c>
      <c r="AY36" s="7" t="s">
        <v>69</v>
      </c>
      <c r="AZ36" s="7"/>
      <c r="BA36" s="7"/>
      <c r="BB36" s="10">
        <v>136275</v>
      </c>
      <c r="BC36" s="7" t="s">
        <v>71</v>
      </c>
      <c r="BD36" s="7">
        <v>33</v>
      </c>
    </row>
    <row r="37" spans="1:56" ht="36" x14ac:dyDescent="0.35">
      <c r="A37" s="5" t="s">
        <v>315</v>
      </c>
      <c r="B37" s="6" t="s">
        <v>316</v>
      </c>
      <c r="C37" s="5" t="s">
        <v>317</v>
      </c>
      <c r="D37" s="7" t="s">
        <v>127</v>
      </c>
      <c r="E37" s="6" t="s">
        <v>318</v>
      </c>
      <c r="F37" s="8" t="s">
        <v>76</v>
      </c>
      <c r="G37" s="6" t="s">
        <v>319</v>
      </c>
      <c r="H37" s="7" t="s">
        <v>69</v>
      </c>
      <c r="I37" s="6" t="s">
        <v>320</v>
      </c>
      <c r="J37" s="7">
        <v>1</v>
      </c>
      <c r="K37" s="6" t="s">
        <v>137</v>
      </c>
      <c r="L37" s="6" t="s">
        <v>138</v>
      </c>
      <c r="M37" s="5" t="s">
        <v>67</v>
      </c>
      <c r="N37" s="7" t="s">
        <v>68</v>
      </c>
      <c r="O37" s="7" t="s">
        <v>69</v>
      </c>
      <c r="P37" s="6" t="s">
        <v>69</v>
      </c>
      <c r="Q37" s="5">
        <v>30.567651000000001</v>
      </c>
      <c r="R37" s="5">
        <v>-84.555583999999996</v>
      </c>
      <c r="S37" s="6"/>
      <c r="T37" s="7" t="s">
        <v>69</v>
      </c>
      <c r="U37" s="7" t="s">
        <v>69</v>
      </c>
      <c r="V37" s="7" t="s">
        <v>82</v>
      </c>
      <c r="W37" s="5"/>
      <c r="X37" s="5"/>
      <c r="Y37" s="5"/>
      <c r="Z37" s="5"/>
      <c r="AA37" s="5"/>
      <c r="AB37" s="5"/>
      <c r="AC37" s="7" t="s">
        <v>69</v>
      </c>
      <c r="AD37" s="7"/>
      <c r="AE37" s="7">
        <v>0.36</v>
      </c>
      <c r="AF37" s="7">
        <v>1.96</v>
      </c>
      <c r="AG37" s="7">
        <v>1.6</v>
      </c>
      <c r="AH37" s="7" t="s">
        <v>63</v>
      </c>
      <c r="AI37" s="7"/>
      <c r="AJ37" s="7" t="s">
        <v>63</v>
      </c>
      <c r="AK37" s="7" t="s">
        <v>63</v>
      </c>
      <c r="AL37" s="7">
        <v>76</v>
      </c>
      <c r="AM37" s="7">
        <v>76</v>
      </c>
      <c r="AN37" s="7">
        <v>0</v>
      </c>
      <c r="AO37" s="6" t="s">
        <v>70</v>
      </c>
      <c r="AP37" s="5">
        <v>100</v>
      </c>
      <c r="AQ37" s="7"/>
      <c r="AR37" s="7">
        <f t="shared" si="1"/>
        <v>100</v>
      </c>
      <c r="AS37" s="9">
        <v>1525000</v>
      </c>
      <c r="AT37" s="7" t="s">
        <v>69</v>
      </c>
      <c r="AU37" s="7" t="s">
        <v>69</v>
      </c>
      <c r="AV37" s="7" t="s">
        <v>69</v>
      </c>
      <c r="AW37" s="7" t="s">
        <v>69</v>
      </c>
      <c r="AX37" s="7" t="s">
        <v>69</v>
      </c>
      <c r="AY37" s="7" t="s">
        <v>69</v>
      </c>
      <c r="AZ37" s="7"/>
      <c r="BA37" s="7"/>
      <c r="BB37" s="10">
        <v>166144.74</v>
      </c>
      <c r="BC37" s="7" t="s">
        <v>71</v>
      </c>
      <c r="BD37" s="7">
        <v>64</v>
      </c>
    </row>
    <row r="38" spans="1:56" ht="24" x14ac:dyDescent="0.35">
      <c r="A38" s="5" t="s">
        <v>321</v>
      </c>
      <c r="B38" s="6" t="s">
        <v>322</v>
      </c>
      <c r="C38" s="5" t="s">
        <v>288</v>
      </c>
      <c r="D38" s="7" t="s">
        <v>59</v>
      </c>
      <c r="E38" s="6" t="s">
        <v>323</v>
      </c>
      <c r="F38" s="8" t="s">
        <v>76</v>
      </c>
      <c r="G38" s="6" t="s">
        <v>324</v>
      </c>
      <c r="H38" s="7" t="s">
        <v>69</v>
      </c>
      <c r="I38" s="6" t="s">
        <v>242</v>
      </c>
      <c r="J38" s="7">
        <v>1</v>
      </c>
      <c r="K38" s="6" t="s">
        <v>243</v>
      </c>
      <c r="L38" s="6" t="s">
        <v>244</v>
      </c>
      <c r="M38" s="5" t="s">
        <v>67</v>
      </c>
      <c r="N38" s="7" t="s">
        <v>68</v>
      </c>
      <c r="O38" s="7" t="s">
        <v>63</v>
      </c>
      <c r="P38" s="6" t="s">
        <v>69</v>
      </c>
      <c r="Q38" s="5">
        <v>29.198699999999999</v>
      </c>
      <c r="R38" s="5">
        <v>-82.081721999999999</v>
      </c>
      <c r="S38" s="6"/>
      <c r="T38" s="7" t="s">
        <v>69</v>
      </c>
      <c r="U38" s="7" t="s">
        <v>69</v>
      </c>
      <c r="V38" s="7"/>
      <c r="W38" s="5">
        <v>0.11</v>
      </c>
      <c r="X38" s="5"/>
      <c r="Y38" s="5"/>
      <c r="Z38" s="5"/>
      <c r="AA38" s="5"/>
      <c r="AB38" s="5"/>
      <c r="AC38" s="7" t="s">
        <v>69</v>
      </c>
      <c r="AD38" s="7">
        <v>0.47</v>
      </c>
      <c r="AE38" s="7">
        <v>0.52</v>
      </c>
      <c r="AF38" s="7">
        <v>0.36</v>
      </c>
      <c r="AG38" s="7"/>
      <c r="AH38" s="7" t="s">
        <v>69</v>
      </c>
      <c r="AI38" s="7" t="s">
        <v>82</v>
      </c>
      <c r="AJ38" s="7" t="s">
        <v>69</v>
      </c>
      <c r="AK38" s="7" t="s">
        <v>69</v>
      </c>
      <c r="AL38" s="7">
        <v>76</v>
      </c>
      <c r="AM38" s="7">
        <v>76</v>
      </c>
      <c r="AN38" s="7">
        <v>0</v>
      </c>
      <c r="AO38" s="6" t="s">
        <v>70</v>
      </c>
      <c r="AP38" s="5">
        <v>100</v>
      </c>
      <c r="AQ38" s="7"/>
      <c r="AR38" s="7">
        <f t="shared" si="1"/>
        <v>100</v>
      </c>
      <c r="AS38" s="9">
        <v>1660000</v>
      </c>
      <c r="AT38" s="7" t="s">
        <v>63</v>
      </c>
      <c r="AU38" s="7" t="s">
        <v>69</v>
      </c>
      <c r="AV38" s="7"/>
      <c r="AW38" s="7" t="s">
        <v>69</v>
      </c>
      <c r="AX38" s="7" t="s">
        <v>69</v>
      </c>
      <c r="AY38" s="7" t="s">
        <v>69</v>
      </c>
      <c r="AZ38" s="7"/>
      <c r="BA38" s="7"/>
      <c r="BB38" s="10">
        <v>157341.79</v>
      </c>
      <c r="BC38" s="7" t="s">
        <v>112</v>
      </c>
      <c r="BD38" s="7">
        <v>3</v>
      </c>
    </row>
    <row r="39" spans="1:56" ht="24" x14ac:dyDescent="0.35">
      <c r="A39" s="5" t="s">
        <v>325</v>
      </c>
      <c r="B39" s="6" t="s">
        <v>326</v>
      </c>
      <c r="C39" s="5" t="s">
        <v>178</v>
      </c>
      <c r="D39" s="7" t="s">
        <v>59</v>
      </c>
      <c r="E39" s="6" t="s">
        <v>327</v>
      </c>
      <c r="F39" s="8" t="s">
        <v>61</v>
      </c>
      <c r="G39" s="6" t="s">
        <v>328</v>
      </c>
      <c r="H39" s="7" t="s">
        <v>69</v>
      </c>
      <c r="I39" s="6" t="s">
        <v>329</v>
      </c>
      <c r="J39" s="7">
        <v>1</v>
      </c>
      <c r="K39" s="6" t="s">
        <v>230</v>
      </c>
      <c r="L39" s="6" t="s">
        <v>231</v>
      </c>
      <c r="M39" s="5" t="s">
        <v>67</v>
      </c>
      <c r="N39" s="7" t="s">
        <v>81</v>
      </c>
      <c r="O39" s="7" t="s">
        <v>69</v>
      </c>
      <c r="P39" s="6" t="s">
        <v>69</v>
      </c>
      <c r="Q39" s="5">
        <v>29.650801000000001</v>
      </c>
      <c r="R39" s="5">
        <v>-82.603984999999994</v>
      </c>
      <c r="S39" s="6"/>
      <c r="T39" s="7" t="s">
        <v>69</v>
      </c>
      <c r="U39" s="7" t="s">
        <v>69</v>
      </c>
      <c r="V39" s="7" t="s">
        <v>69</v>
      </c>
      <c r="W39" s="5"/>
      <c r="X39" s="5"/>
      <c r="Y39" s="5"/>
      <c r="Z39" s="5"/>
      <c r="AA39" s="5"/>
      <c r="AB39" s="5"/>
      <c r="AC39" s="7" t="s">
        <v>69</v>
      </c>
      <c r="AD39" s="7">
        <v>0.25</v>
      </c>
      <c r="AE39" s="7"/>
      <c r="AF39" s="7">
        <v>0.25</v>
      </c>
      <c r="AG39" s="7">
        <v>0.68</v>
      </c>
      <c r="AH39" s="7" t="s">
        <v>69</v>
      </c>
      <c r="AI39" s="7" t="s">
        <v>69</v>
      </c>
      <c r="AJ39" s="7" t="s">
        <v>69</v>
      </c>
      <c r="AK39" s="7" t="s">
        <v>69</v>
      </c>
      <c r="AL39" s="7">
        <v>108</v>
      </c>
      <c r="AM39" s="7">
        <v>108</v>
      </c>
      <c r="AN39" s="7">
        <v>0</v>
      </c>
      <c r="AO39" s="6" t="s">
        <v>70</v>
      </c>
      <c r="AP39" s="5">
        <v>100</v>
      </c>
      <c r="AQ39" s="7"/>
      <c r="AR39" s="7">
        <f t="shared" si="1"/>
        <v>100</v>
      </c>
      <c r="AS39" s="9">
        <v>1700000</v>
      </c>
      <c r="AT39" s="7" t="s">
        <v>69</v>
      </c>
      <c r="AU39" s="7" t="s">
        <v>69</v>
      </c>
      <c r="AV39" s="7" t="s">
        <v>69</v>
      </c>
      <c r="AW39" s="7" t="s">
        <v>69</v>
      </c>
      <c r="AX39" s="7" t="s">
        <v>69</v>
      </c>
      <c r="AY39" s="7" t="s">
        <v>69</v>
      </c>
      <c r="AZ39" s="7"/>
      <c r="BA39" s="7"/>
      <c r="BB39" s="10">
        <v>120416.67</v>
      </c>
      <c r="BC39" s="7" t="s">
        <v>71</v>
      </c>
      <c r="BD39" s="7">
        <v>6</v>
      </c>
    </row>
    <row r="40" spans="1:56" ht="24" x14ac:dyDescent="0.35">
      <c r="A40" s="5" t="s">
        <v>330</v>
      </c>
      <c r="B40" s="6" t="s">
        <v>331</v>
      </c>
      <c r="C40" s="5" t="s">
        <v>260</v>
      </c>
      <c r="D40" s="7" t="s">
        <v>127</v>
      </c>
      <c r="E40" s="6" t="s">
        <v>332</v>
      </c>
      <c r="F40" s="8" t="s">
        <v>76</v>
      </c>
      <c r="G40" s="6" t="s">
        <v>333</v>
      </c>
      <c r="H40" s="7" t="s">
        <v>69</v>
      </c>
      <c r="I40" s="6" t="s">
        <v>334</v>
      </c>
      <c r="J40" s="7">
        <v>1</v>
      </c>
      <c r="K40" s="6" t="s">
        <v>335</v>
      </c>
      <c r="L40" s="6" t="s">
        <v>336</v>
      </c>
      <c r="M40" s="5" t="s">
        <v>67</v>
      </c>
      <c r="N40" s="7" t="s">
        <v>68</v>
      </c>
      <c r="O40" s="7" t="s">
        <v>69</v>
      </c>
      <c r="P40" s="6" t="s">
        <v>69</v>
      </c>
      <c r="Q40" s="5">
        <v>30.174444000000001</v>
      </c>
      <c r="R40" s="5">
        <v>-82.657261000000005</v>
      </c>
      <c r="S40" s="6"/>
      <c r="T40" s="7" t="s">
        <v>69</v>
      </c>
      <c r="U40" s="7" t="s">
        <v>69</v>
      </c>
      <c r="V40" s="7" t="s">
        <v>82</v>
      </c>
      <c r="W40" s="5"/>
      <c r="X40" s="5"/>
      <c r="Y40" s="5"/>
      <c r="Z40" s="5"/>
      <c r="AA40" s="5"/>
      <c r="AB40" s="5"/>
      <c r="AC40" s="7" t="s">
        <v>69</v>
      </c>
      <c r="AD40" s="7">
        <v>0.63</v>
      </c>
      <c r="AE40" s="7"/>
      <c r="AF40" s="7">
        <v>0.63</v>
      </c>
      <c r="AG40" s="7">
        <v>0.31</v>
      </c>
      <c r="AH40" s="7" t="s">
        <v>69</v>
      </c>
      <c r="AI40" s="7" t="s">
        <v>69</v>
      </c>
      <c r="AJ40" s="7" t="s">
        <v>69</v>
      </c>
      <c r="AK40" s="7" t="s">
        <v>69</v>
      </c>
      <c r="AL40" s="7">
        <v>70</v>
      </c>
      <c r="AM40" s="7">
        <v>70</v>
      </c>
      <c r="AN40" s="7">
        <v>0</v>
      </c>
      <c r="AO40" s="6" t="s">
        <v>70</v>
      </c>
      <c r="AP40" s="5">
        <v>100</v>
      </c>
      <c r="AQ40" s="7"/>
      <c r="AR40" s="7">
        <f t="shared" si="1"/>
        <v>100</v>
      </c>
      <c r="AS40" s="9">
        <v>1300000</v>
      </c>
      <c r="AT40" s="7" t="s">
        <v>69</v>
      </c>
      <c r="AU40" s="7" t="s">
        <v>69</v>
      </c>
      <c r="AV40" s="7" t="s">
        <v>69</v>
      </c>
      <c r="AW40" s="7" t="s">
        <v>69</v>
      </c>
      <c r="AX40" s="7" t="s">
        <v>69</v>
      </c>
      <c r="AY40" s="7" t="s">
        <v>69</v>
      </c>
      <c r="AZ40" s="7"/>
      <c r="BA40" s="7"/>
      <c r="BB40" s="10">
        <v>153771.43</v>
      </c>
      <c r="BC40" s="7" t="s">
        <v>71</v>
      </c>
      <c r="BD40" s="7">
        <v>27</v>
      </c>
    </row>
    <row r="41" spans="1:56" ht="36" x14ac:dyDescent="0.35">
      <c r="A41" s="5" t="s">
        <v>337</v>
      </c>
      <c r="B41" s="6" t="s">
        <v>338</v>
      </c>
      <c r="C41" s="5" t="s">
        <v>339</v>
      </c>
      <c r="D41" s="7" t="s">
        <v>59</v>
      </c>
      <c r="E41" s="6" t="s">
        <v>340</v>
      </c>
      <c r="F41" s="8" t="s">
        <v>76</v>
      </c>
      <c r="G41" s="6" t="s">
        <v>341</v>
      </c>
      <c r="H41" s="7" t="s">
        <v>69</v>
      </c>
      <c r="I41" s="6" t="s">
        <v>342</v>
      </c>
      <c r="J41" s="7">
        <v>1</v>
      </c>
      <c r="K41" s="6" t="s">
        <v>343</v>
      </c>
      <c r="L41" s="6" t="s">
        <v>344</v>
      </c>
      <c r="M41" s="5" t="s">
        <v>67</v>
      </c>
      <c r="N41" s="7" t="s">
        <v>68</v>
      </c>
      <c r="O41" s="7" t="s">
        <v>69</v>
      </c>
      <c r="P41" s="6" t="s">
        <v>69</v>
      </c>
      <c r="Q41" s="5">
        <v>30.217345999999999</v>
      </c>
      <c r="R41" s="5">
        <v>-85.645094999999998</v>
      </c>
      <c r="S41" s="6"/>
      <c r="T41" s="7" t="s">
        <v>69</v>
      </c>
      <c r="U41" s="7" t="s">
        <v>69</v>
      </c>
      <c r="V41" s="7"/>
      <c r="W41" s="5">
        <v>0.32</v>
      </c>
      <c r="X41" s="5">
        <v>0.27</v>
      </c>
      <c r="Y41" s="5"/>
      <c r="Z41" s="5"/>
      <c r="AA41" s="5"/>
      <c r="AB41" s="5"/>
      <c r="AC41" s="7" t="s">
        <v>69</v>
      </c>
      <c r="AD41" s="7">
        <v>0.53</v>
      </c>
      <c r="AE41" s="7"/>
      <c r="AF41" s="7">
        <v>0.53</v>
      </c>
      <c r="AG41" s="7">
        <v>0.46</v>
      </c>
      <c r="AH41" s="7" t="s">
        <v>63</v>
      </c>
      <c r="AI41" s="7" t="s">
        <v>82</v>
      </c>
      <c r="AJ41" s="7" t="s">
        <v>69</v>
      </c>
      <c r="AK41" s="7" t="s">
        <v>69</v>
      </c>
      <c r="AL41" s="7">
        <v>92</v>
      </c>
      <c r="AM41" s="7">
        <v>92</v>
      </c>
      <c r="AN41" s="7">
        <v>0</v>
      </c>
      <c r="AO41" s="6" t="s">
        <v>70</v>
      </c>
      <c r="AP41" s="5">
        <v>100</v>
      </c>
      <c r="AQ41" s="7"/>
      <c r="AR41" s="7">
        <f t="shared" si="1"/>
        <v>100</v>
      </c>
      <c r="AS41" s="9">
        <v>1700000</v>
      </c>
      <c r="AT41" s="7" t="s">
        <v>69</v>
      </c>
      <c r="AU41" s="7" t="s">
        <v>69</v>
      </c>
      <c r="AV41" s="7" t="s">
        <v>63</v>
      </c>
      <c r="AW41" s="7" t="s">
        <v>69</v>
      </c>
      <c r="AX41" s="7" t="s">
        <v>63</v>
      </c>
      <c r="AY41" s="7" t="s">
        <v>63</v>
      </c>
      <c r="AZ41" s="7"/>
      <c r="BA41" s="7" t="s">
        <v>345</v>
      </c>
      <c r="BB41" s="10">
        <v>153000</v>
      </c>
      <c r="BC41" s="7" t="s">
        <v>71</v>
      </c>
      <c r="BD41" s="7">
        <v>28</v>
      </c>
    </row>
    <row r="42" spans="1:56" ht="24" x14ac:dyDescent="0.35">
      <c r="A42" s="5" t="s">
        <v>346</v>
      </c>
      <c r="B42" s="6" t="s">
        <v>347</v>
      </c>
      <c r="C42" s="5" t="s">
        <v>348</v>
      </c>
      <c r="D42" s="7" t="s">
        <v>59</v>
      </c>
      <c r="E42" s="6" t="s">
        <v>349</v>
      </c>
      <c r="F42" s="8" t="s">
        <v>76</v>
      </c>
      <c r="G42" s="6" t="s">
        <v>350</v>
      </c>
      <c r="H42" s="7" t="s">
        <v>69</v>
      </c>
      <c r="I42" s="6" t="s">
        <v>155</v>
      </c>
      <c r="J42" s="7">
        <v>1</v>
      </c>
      <c r="K42" s="6" t="s">
        <v>156</v>
      </c>
      <c r="L42" s="6" t="s">
        <v>157</v>
      </c>
      <c r="M42" s="5" t="s">
        <v>67</v>
      </c>
      <c r="N42" s="7" t="s">
        <v>68</v>
      </c>
      <c r="O42" s="7" t="s">
        <v>63</v>
      </c>
      <c r="P42" s="6" t="s">
        <v>69</v>
      </c>
      <c r="Q42" s="5">
        <v>27.459724000000001</v>
      </c>
      <c r="R42" s="5">
        <v>-82.568201000000002</v>
      </c>
      <c r="S42" s="6"/>
      <c r="T42" s="7" t="s">
        <v>69</v>
      </c>
      <c r="U42" s="7" t="s">
        <v>69</v>
      </c>
      <c r="V42" s="7" t="s">
        <v>82</v>
      </c>
      <c r="W42" s="5"/>
      <c r="X42" s="5"/>
      <c r="Y42" s="5"/>
      <c r="Z42" s="5">
        <v>0.72</v>
      </c>
      <c r="AA42" s="5"/>
      <c r="AB42" s="5"/>
      <c r="AC42" s="7" t="s">
        <v>69</v>
      </c>
      <c r="AD42" s="7"/>
      <c r="AE42" s="7">
        <v>1.2</v>
      </c>
      <c r="AF42" s="7">
        <v>1.25</v>
      </c>
      <c r="AG42" s="7">
        <v>1.1599999999999999</v>
      </c>
      <c r="AH42" s="7" t="s">
        <v>63</v>
      </c>
      <c r="AI42" s="7"/>
      <c r="AJ42" s="7" t="s">
        <v>69</v>
      </c>
      <c r="AK42" s="7" t="s">
        <v>69</v>
      </c>
      <c r="AL42" s="7">
        <v>88</v>
      </c>
      <c r="AM42" s="7">
        <v>88</v>
      </c>
      <c r="AN42" s="7">
        <v>0</v>
      </c>
      <c r="AO42" s="6" t="s">
        <v>83</v>
      </c>
      <c r="AP42" s="5"/>
      <c r="AQ42" s="7">
        <v>100</v>
      </c>
      <c r="AR42" s="7">
        <f t="shared" si="1"/>
        <v>100</v>
      </c>
      <c r="AS42" s="9">
        <v>1700000</v>
      </c>
      <c r="AT42" s="7" t="s">
        <v>69</v>
      </c>
      <c r="AU42" s="7" t="s">
        <v>69</v>
      </c>
      <c r="AV42" s="7" t="s">
        <v>63</v>
      </c>
      <c r="AW42" s="7" t="s">
        <v>69</v>
      </c>
      <c r="AX42" s="7" t="s">
        <v>69</v>
      </c>
      <c r="AY42" s="7" t="s">
        <v>63</v>
      </c>
      <c r="AZ42" s="7"/>
      <c r="BA42" s="7"/>
      <c r="BB42" s="10">
        <v>139160.45000000001</v>
      </c>
      <c r="BC42" s="7" t="s">
        <v>71</v>
      </c>
      <c r="BD42" s="7">
        <v>58</v>
      </c>
    </row>
    <row r="43" spans="1:56" ht="36" x14ac:dyDescent="0.35">
      <c r="A43" s="5" t="s">
        <v>351</v>
      </c>
      <c r="B43" s="6" t="s">
        <v>352</v>
      </c>
      <c r="C43" s="5" t="s">
        <v>234</v>
      </c>
      <c r="D43" s="7" t="s">
        <v>59</v>
      </c>
      <c r="E43" s="6" t="s">
        <v>353</v>
      </c>
      <c r="F43" s="8" t="s">
        <v>61</v>
      </c>
      <c r="G43" s="6" t="s">
        <v>354</v>
      </c>
      <c r="H43" s="7" t="s">
        <v>69</v>
      </c>
      <c r="I43" s="6" t="s">
        <v>355</v>
      </c>
      <c r="J43" s="7">
        <v>1</v>
      </c>
      <c r="K43" s="6" t="s">
        <v>343</v>
      </c>
      <c r="L43" s="6" t="s">
        <v>356</v>
      </c>
      <c r="M43" s="5" t="s">
        <v>67</v>
      </c>
      <c r="N43" s="7" t="s">
        <v>81</v>
      </c>
      <c r="O43" s="7" t="s">
        <v>63</v>
      </c>
      <c r="P43" s="6" t="s">
        <v>69</v>
      </c>
      <c r="Q43" s="5">
        <v>26.634709000000001</v>
      </c>
      <c r="R43" s="5">
        <v>-81.873527999999993</v>
      </c>
      <c r="S43" s="6"/>
      <c r="T43" s="7" t="s">
        <v>69</v>
      </c>
      <c r="U43" s="7" t="s">
        <v>69</v>
      </c>
      <c r="V43" s="7" t="s">
        <v>69</v>
      </c>
      <c r="W43" s="5">
        <v>7.0000000000000007E-2</v>
      </c>
      <c r="X43" s="5">
        <v>0.09</v>
      </c>
      <c r="Y43" s="5">
        <v>0.38</v>
      </c>
      <c r="Z43" s="5"/>
      <c r="AA43" s="5"/>
      <c r="AB43" s="5"/>
      <c r="AC43" s="7" t="s">
        <v>69</v>
      </c>
      <c r="AD43" s="7">
        <v>0.31</v>
      </c>
      <c r="AE43" s="7">
        <v>0.45</v>
      </c>
      <c r="AF43" s="7">
        <v>0.31</v>
      </c>
      <c r="AG43" s="7"/>
      <c r="AH43" s="7" t="s">
        <v>63</v>
      </c>
      <c r="AI43" s="7" t="s">
        <v>82</v>
      </c>
      <c r="AJ43" s="7" t="s">
        <v>69</v>
      </c>
      <c r="AK43" s="7" t="s">
        <v>63</v>
      </c>
      <c r="AL43" s="7">
        <v>80</v>
      </c>
      <c r="AM43" s="7">
        <v>80</v>
      </c>
      <c r="AN43" s="7">
        <v>0</v>
      </c>
      <c r="AO43" s="6" t="s">
        <v>70</v>
      </c>
      <c r="AP43" s="5">
        <v>100</v>
      </c>
      <c r="AQ43" s="7"/>
      <c r="AR43" s="7">
        <f t="shared" si="1"/>
        <v>100</v>
      </c>
      <c r="AS43" s="9">
        <v>1700000</v>
      </c>
      <c r="AT43" s="7" t="s">
        <v>69</v>
      </c>
      <c r="AU43" s="7" t="s">
        <v>63</v>
      </c>
      <c r="AV43" s="7" t="s">
        <v>63</v>
      </c>
      <c r="AW43" s="7" t="s">
        <v>69</v>
      </c>
      <c r="AX43" s="7" t="s">
        <v>69</v>
      </c>
      <c r="AY43" s="7" t="s">
        <v>63</v>
      </c>
      <c r="AZ43" s="7"/>
      <c r="BA43" s="7"/>
      <c r="BB43" s="10">
        <v>131529.32</v>
      </c>
      <c r="BC43" s="7" t="s">
        <v>71</v>
      </c>
      <c r="BD43" s="7">
        <v>74</v>
      </c>
    </row>
    <row r="44" spans="1:56" ht="60" x14ac:dyDescent="0.35">
      <c r="A44" s="5" t="s">
        <v>357</v>
      </c>
      <c r="B44" s="6" t="s">
        <v>358</v>
      </c>
      <c r="C44" s="5" t="s">
        <v>359</v>
      </c>
      <c r="D44" s="7" t="s">
        <v>59</v>
      </c>
      <c r="E44" s="6" t="s">
        <v>360</v>
      </c>
      <c r="F44" s="8" t="s">
        <v>76</v>
      </c>
      <c r="G44" s="6" t="s">
        <v>361</v>
      </c>
      <c r="H44" s="7" t="s">
        <v>63</v>
      </c>
      <c r="I44" s="6" t="s">
        <v>362</v>
      </c>
      <c r="J44" s="7">
        <v>1</v>
      </c>
      <c r="K44" s="6" t="s">
        <v>363</v>
      </c>
      <c r="L44" s="6" t="s">
        <v>364</v>
      </c>
      <c r="M44" s="5" t="s">
        <v>67</v>
      </c>
      <c r="N44" s="7" t="s">
        <v>68</v>
      </c>
      <c r="O44" s="7" t="s">
        <v>69</v>
      </c>
      <c r="P44" s="6" t="s">
        <v>63</v>
      </c>
      <c r="Q44" s="5">
        <v>29.891359999999999</v>
      </c>
      <c r="R44" s="5">
        <v>-81.344566</v>
      </c>
      <c r="S44" s="6" t="s">
        <v>365</v>
      </c>
      <c r="T44" s="7" t="s">
        <v>69</v>
      </c>
      <c r="U44" s="7" t="s">
        <v>69</v>
      </c>
      <c r="V44" s="7"/>
      <c r="W44" s="5"/>
      <c r="X44" s="5"/>
      <c r="Y44" s="5"/>
      <c r="Z44" s="5"/>
      <c r="AA44" s="5"/>
      <c r="AB44" s="5"/>
      <c r="AC44" s="7" t="s">
        <v>69</v>
      </c>
      <c r="AD44" s="7"/>
      <c r="AE44" s="7"/>
      <c r="AF44" s="7"/>
      <c r="AG44" s="7"/>
      <c r="AH44" s="7" t="s">
        <v>63</v>
      </c>
      <c r="AI44" s="7"/>
      <c r="AJ44" s="7" t="s">
        <v>69</v>
      </c>
      <c r="AK44" s="7" t="s">
        <v>63</v>
      </c>
      <c r="AL44" s="7">
        <v>92</v>
      </c>
      <c r="AM44" s="7">
        <v>92</v>
      </c>
      <c r="AN44" s="7">
        <v>0</v>
      </c>
      <c r="AO44" s="6" t="s">
        <v>70</v>
      </c>
      <c r="AP44" s="5">
        <v>100</v>
      </c>
      <c r="AQ44" s="7"/>
      <c r="AR44" s="7">
        <f t="shared" si="1"/>
        <v>100</v>
      </c>
      <c r="AS44" s="9">
        <v>1625000</v>
      </c>
      <c r="AT44" s="7" t="s">
        <v>69</v>
      </c>
      <c r="AU44" s="7" t="s">
        <v>69</v>
      </c>
      <c r="AV44" s="7" t="s">
        <v>63</v>
      </c>
      <c r="AW44" s="7" t="s">
        <v>63</v>
      </c>
      <c r="AX44" s="7" t="s">
        <v>63</v>
      </c>
      <c r="AY44" s="7" t="s">
        <v>63</v>
      </c>
      <c r="AZ44" s="7" t="s">
        <v>366</v>
      </c>
      <c r="BA44" s="7" t="s">
        <v>367</v>
      </c>
      <c r="BB44" s="10">
        <v>146250</v>
      </c>
      <c r="BC44" s="7" t="s">
        <v>71</v>
      </c>
      <c r="BD44" s="7">
        <v>38</v>
      </c>
    </row>
    <row r="45" spans="1:56" ht="24" x14ac:dyDescent="0.35">
      <c r="A45" s="5" t="s">
        <v>368</v>
      </c>
      <c r="B45" s="6" t="s">
        <v>369</v>
      </c>
      <c r="C45" s="5" t="s">
        <v>58</v>
      </c>
      <c r="D45" s="7" t="s">
        <v>59</v>
      </c>
      <c r="E45" s="6" t="s">
        <v>370</v>
      </c>
      <c r="F45" s="8" t="s">
        <v>76</v>
      </c>
      <c r="G45" s="6" t="s">
        <v>371</v>
      </c>
      <c r="H45" s="7" t="s">
        <v>69</v>
      </c>
      <c r="I45" s="6" t="s">
        <v>242</v>
      </c>
      <c r="J45" s="7">
        <v>1</v>
      </c>
      <c r="K45" s="6" t="s">
        <v>243</v>
      </c>
      <c r="L45" s="6" t="s">
        <v>244</v>
      </c>
      <c r="M45" s="5" t="s">
        <v>67</v>
      </c>
      <c r="N45" s="7" t="s">
        <v>68</v>
      </c>
      <c r="O45" s="7" t="s">
        <v>63</v>
      </c>
      <c r="P45" s="6" t="s">
        <v>69</v>
      </c>
      <c r="Q45" s="5">
        <v>28.803526000000002</v>
      </c>
      <c r="R45" s="5">
        <v>-81.869619</v>
      </c>
      <c r="S45" s="6"/>
      <c r="T45" s="7" t="s">
        <v>69</v>
      </c>
      <c r="U45" s="7" t="s">
        <v>69</v>
      </c>
      <c r="V45" s="7"/>
      <c r="W45" s="5"/>
      <c r="X45" s="5"/>
      <c r="Y45" s="5"/>
      <c r="Z45" s="5"/>
      <c r="AA45" s="5">
        <v>1.63</v>
      </c>
      <c r="AB45" s="5"/>
      <c r="AC45" s="7" t="s">
        <v>69</v>
      </c>
      <c r="AD45" s="7"/>
      <c r="AE45" s="7">
        <v>0.25</v>
      </c>
      <c r="AF45" s="7">
        <v>0.25</v>
      </c>
      <c r="AG45" s="7">
        <v>1.19</v>
      </c>
      <c r="AH45" s="7" t="s">
        <v>69</v>
      </c>
      <c r="AI45" s="7" t="s">
        <v>82</v>
      </c>
      <c r="AJ45" s="7" t="s">
        <v>69</v>
      </c>
      <c r="AK45" s="7" t="s">
        <v>69</v>
      </c>
      <c r="AL45" s="7">
        <v>84</v>
      </c>
      <c r="AM45" s="7"/>
      <c r="AN45" s="7"/>
      <c r="AO45" s="6" t="s">
        <v>70</v>
      </c>
      <c r="AP45" s="5">
        <v>100</v>
      </c>
      <c r="AQ45" s="7"/>
      <c r="AR45" s="7">
        <f t="shared" si="1"/>
        <v>100</v>
      </c>
      <c r="AS45" s="9">
        <v>1700000</v>
      </c>
      <c r="AT45" s="7" t="s">
        <v>63</v>
      </c>
      <c r="AU45" s="7" t="s">
        <v>69</v>
      </c>
      <c r="AV45" s="7"/>
      <c r="AW45" s="7" t="s">
        <v>69</v>
      </c>
      <c r="AX45" s="7" t="s">
        <v>69</v>
      </c>
      <c r="AY45" s="7" t="s">
        <v>69</v>
      </c>
      <c r="AZ45" s="7"/>
      <c r="BA45" s="7"/>
      <c r="BB45" s="10">
        <v>145787.14000000001</v>
      </c>
      <c r="BC45" s="7" t="s">
        <v>71</v>
      </c>
      <c r="BD45" s="7">
        <v>72</v>
      </c>
    </row>
    <row r="46" spans="1:56" ht="24" x14ac:dyDescent="0.35">
      <c r="A46" s="5" t="s">
        <v>372</v>
      </c>
      <c r="B46" s="6" t="s">
        <v>373</v>
      </c>
      <c r="C46" s="5" t="s">
        <v>374</v>
      </c>
      <c r="D46" s="7" t="s">
        <v>127</v>
      </c>
      <c r="E46" s="6" t="s">
        <v>375</v>
      </c>
      <c r="F46" s="8" t="s">
        <v>76</v>
      </c>
      <c r="G46" s="6" t="s">
        <v>376</v>
      </c>
      <c r="H46" s="7" t="s">
        <v>69</v>
      </c>
      <c r="I46" s="6" t="s">
        <v>377</v>
      </c>
      <c r="J46" s="7">
        <v>1</v>
      </c>
      <c r="K46" s="6" t="s">
        <v>378</v>
      </c>
      <c r="L46" s="6" t="s">
        <v>379</v>
      </c>
      <c r="M46" s="5" t="s">
        <v>67</v>
      </c>
      <c r="N46" s="7" t="s">
        <v>68</v>
      </c>
      <c r="O46" s="7" t="s">
        <v>63</v>
      </c>
      <c r="P46" s="6" t="s">
        <v>69</v>
      </c>
      <c r="Q46" s="5">
        <v>27.212228</v>
      </c>
      <c r="R46" s="5">
        <v>-81.839280000000002</v>
      </c>
      <c r="S46" s="6"/>
      <c r="T46" s="7" t="s">
        <v>69</v>
      </c>
      <c r="U46" s="7" t="s">
        <v>69</v>
      </c>
      <c r="V46" s="7" t="s">
        <v>82</v>
      </c>
      <c r="W46" s="5"/>
      <c r="X46" s="5"/>
      <c r="Y46" s="5"/>
      <c r="Z46" s="5"/>
      <c r="AA46" s="5"/>
      <c r="AB46" s="5"/>
      <c r="AC46" s="7" t="s">
        <v>69</v>
      </c>
      <c r="AD46" s="7">
        <v>0.17</v>
      </c>
      <c r="AE46" s="7"/>
      <c r="AF46" s="7">
        <v>0.17</v>
      </c>
      <c r="AG46" s="7">
        <v>0.69</v>
      </c>
      <c r="AH46" s="7" t="s">
        <v>69</v>
      </c>
      <c r="AI46" s="7" t="s">
        <v>63</v>
      </c>
      <c r="AJ46" s="7" t="s">
        <v>69</v>
      </c>
      <c r="AK46" s="7" t="s">
        <v>69</v>
      </c>
      <c r="AL46" s="7">
        <v>56</v>
      </c>
      <c r="AM46" s="7">
        <v>56</v>
      </c>
      <c r="AN46" s="7">
        <v>0</v>
      </c>
      <c r="AO46" s="6" t="s">
        <v>70</v>
      </c>
      <c r="AP46" s="5">
        <v>100</v>
      </c>
      <c r="AQ46" s="7"/>
      <c r="AR46" s="7">
        <f t="shared" si="1"/>
        <v>100</v>
      </c>
      <c r="AS46" s="9">
        <v>1285000</v>
      </c>
      <c r="AT46" s="7" t="s">
        <v>63</v>
      </c>
      <c r="AU46" s="7" t="s">
        <v>69</v>
      </c>
      <c r="AV46" s="7" t="s">
        <v>69</v>
      </c>
      <c r="AW46" s="7" t="s">
        <v>69</v>
      </c>
      <c r="AX46" s="7" t="s">
        <v>69</v>
      </c>
      <c r="AY46" s="7" t="s">
        <v>69</v>
      </c>
      <c r="AZ46" s="7"/>
      <c r="BA46" s="7"/>
      <c r="BB46" s="10">
        <v>165296.89000000001</v>
      </c>
      <c r="BC46" s="7" t="s">
        <v>71</v>
      </c>
      <c r="BD46" s="7">
        <v>76</v>
      </c>
    </row>
    <row r="47" spans="1:56" ht="24" x14ac:dyDescent="0.35">
      <c r="A47" s="5" t="s">
        <v>380</v>
      </c>
      <c r="B47" s="6" t="s">
        <v>381</v>
      </c>
      <c r="C47" s="5" t="s">
        <v>374</v>
      </c>
      <c r="D47" s="7" t="s">
        <v>127</v>
      </c>
      <c r="E47" s="6" t="s">
        <v>382</v>
      </c>
      <c r="F47" s="8" t="s">
        <v>61</v>
      </c>
      <c r="G47" s="6" t="s">
        <v>383</v>
      </c>
      <c r="H47" s="7" t="s">
        <v>69</v>
      </c>
      <c r="I47" s="6" t="s">
        <v>377</v>
      </c>
      <c r="J47" s="7">
        <v>1</v>
      </c>
      <c r="K47" s="6" t="s">
        <v>378</v>
      </c>
      <c r="L47" s="6" t="s">
        <v>379</v>
      </c>
      <c r="M47" s="5" t="s">
        <v>67</v>
      </c>
      <c r="N47" s="7" t="s">
        <v>68</v>
      </c>
      <c r="O47" s="7" t="s">
        <v>63</v>
      </c>
      <c r="P47" s="6" t="s">
        <v>69</v>
      </c>
      <c r="Q47" s="5">
        <v>27.224609000000001</v>
      </c>
      <c r="R47" s="5">
        <v>-81.843999999999994</v>
      </c>
      <c r="S47" s="6"/>
      <c r="T47" s="7" t="s">
        <v>69</v>
      </c>
      <c r="U47" s="7" t="s">
        <v>69</v>
      </c>
      <c r="V47" s="7" t="s">
        <v>69</v>
      </c>
      <c r="W47" s="5"/>
      <c r="X47" s="5"/>
      <c r="Y47" s="5"/>
      <c r="Z47" s="5"/>
      <c r="AA47" s="5"/>
      <c r="AB47" s="5"/>
      <c r="AC47" s="7" t="s">
        <v>69</v>
      </c>
      <c r="AD47" s="7">
        <v>0.92</v>
      </c>
      <c r="AE47" s="7"/>
      <c r="AF47" s="7">
        <v>1.08</v>
      </c>
      <c r="AG47" s="7">
        <v>0.28000000000000003</v>
      </c>
      <c r="AH47" s="7" t="s">
        <v>69</v>
      </c>
      <c r="AI47" s="7" t="s">
        <v>69</v>
      </c>
      <c r="AJ47" s="7" t="s">
        <v>69</v>
      </c>
      <c r="AK47" s="7" t="s">
        <v>69</v>
      </c>
      <c r="AL47" s="7">
        <v>56</v>
      </c>
      <c r="AM47" s="7">
        <v>56</v>
      </c>
      <c r="AN47" s="7">
        <v>0</v>
      </c>
      <c r="AO47" s="6" t="s">
        <v>70</v>
      </c>
      <c r="AP47" s="5">
        <v>100</v>
      </c>
      <c r="AQ47" s="7"/>
      <c r="AR47" s="7">
        <f t="shared" si="1"/>
        <v>100</v>
      </c>
      <c r="AS47" s="9">
        <v>1290000</v>
      </c>
      <c r="AT47" s="7" t="s">
        <v>69</v>
      </c>
      <c r="AU47" s="7" t="s">
        <v>69</v>
      </c>
      <c r="AV47" s="7" t="s">
        <v>69</v>
      </c>
      <c r="AW47" s="7" t="s">
        <v>69</v>
      </c>
      <c r="AX47" s="7" t="s">
        <v>69</v>
      </c>
      <c r="AY47" s="7" t="s">
        <v>69</v>
      </c>
      <c r="AZ47" s="7"/>
      <c r="BA47" s="7"/>
      <c r="BB47" s="10">
        <v>165940.07</v>
      </c>
      <c r="BC47" s="7" t="s">
        <v>71</v>
      </c>
      <c r="BD47" s="7">
        <v>26</v>
      </c>
    </row>
    <row r="48" spans="1:56" ht="48" x14ac:dyDescent="0.35">
      <c r="A48" s="5" t="s">
        <v>384</v>
      </c>
      <c r="B48" s="6" t="s">
        <v>385</v>
      </c>
      <c r="C48" s="5" t="s">
        <v>147</v>
      </c>
      <c r="D48" s="7" t="s">
        <v>59</v>
      </c>
      <c r="E48" s="6" t="s">
        <v>386</v>
      </c>
      <c r="F48" s="8" t="s">
        <v>76</v>
      </c>
      <c r="G48" s="6" t="s">
        <v>387</v>
      </c>
      <c r="H48" s="7" t="s">
        <v>69</v>
      </c>
      <c r="I48" s="6" t="s">
        <v>388</v>
      </c>
      <c r="J48" s="7">
        <v>1</v>
      </c>
      <c r="K48" s="6" t="s">
        <v>389</v>
      </c>
      <c r="L48" s="6" t="s">
        <v>390</v>
      </c>
      <c r="M48" s="5" t="s">
        <v>67</v>
      </c>
      <c r="N48" s="7" t="s">
        <v>111</v>
      </c>
      <c r="O48" s="7" t="s">
        <v>63</v>
      </c>
      <c r="P48" s="6" t="s">
        <v>69</v>
      </c>
      <c r="Q48" s="5">
        <v>30.409524999999999</v>
      </c>
      <c r="R48" s="5">
        <v>-86.616404000000003</v>
      </c>
      <c r="S48" s="6"/>
      <c r="T48" s="7" t="s">
        <v>63</v>
      </c>
      <c r="U48" s="7" t="s">
        <v>69</v>
      </c>
      <c r="V48" s="7"/>
      <c r="W48" s="5">
        <v>0.23</v>
      </c>
      <c r="X48" s="5">
        <v>0.25</v>
      </c>
      <c r="Y48" s="5"/>
      <c r="Z48" s="5"/>
      <c r="AA48" s="5"/>
      <c r="AB48" s="5"/>
      <c r="AC48" s="7" t="s">
        <v>69</v>
      </c>
      <c r="AD48" s="7">
        <v>0.82</v>
      </c>
      <c r="AE48" s="7"/>
      <c r="AF48" s="7">
        <v>0.82</v>
      </c>
      <c r="AG48" s="7">
        <v>1.34</v>
      </c>
      <c r="AH48" s="7" t="s">
        <v>63</v>
      </c>
      <c r="AI48" s="7"/>
      <c r="AJ48" s="7" t="s">
        <v>69</v>
      </c>
      <c r="AK48" s="7" t="s">
        <v>69</v>
      </c>
      <c r="AL48" s="7">
        <v>80</v>
      </c>
      <c r="AM48" s="7">
        <v>80</v>
      </c>
      <c r="AN48" s="7">
        <v>0</v>
      </c>
      <c r="AO48" s="6" t="s">
        <v>70</v>
      </c>
      <c r="AP48" s="5">
        <v>100</v>
      </c>
      <c r="AQ48" s="7"/>
      <c r="AR48" s="7">
        <f t="shared" si="1"/>
        <v>100</v>
      </c>
      <c r="AS48" s="9">
        <v>1700000</v>
      </c>
      <c r="AT48" s="7" t="s">
        <v>69</v>
      </c>
      <c r="AU48" s="7" t="s">
        <v>63</v>
      </c>
      <c r="AV48" s="7" t="s">
        <v>63</v>
      </c>
      <c r="AW48" s="7" t="s">
        <v>69</v>
      </c>
      <c r="AX48" s="7" t="s">
        <v>69</v>
      </c>
      <c r="AY48" s="7" t="s">
        <v>63</v>
      </c>
      <c r="AZ48" s="7"/>
      <c r="BA48" s="7"/>
      <c r="BB48" s="10">
        <v>131529.32</v>
      </c>
      <c r="BC48" s="7" t="s">
        <v>71</v>
      </c>
      <c r="BD48" s="7">
        <v>22</v>
      </c>
    </row>
    <row r="49" spans="1:56" ht="48" x14ac:dyDescent="0.35">
      <c r="A49" s="5" t="s">
        <v>391</v>
      </c>
      <c r="B49" s="6" t="s">
        <v>392</v>
      </c>
      <c r="C49" s="5" t="s">
        <v>147</v>
      </c>
      <c r="D49" s="7" t="s">
        <v>59</v>
      </c>
      <c r="E49" s="6" t="s">
        <v>393</v>
      </c>
      <c r="F49" s="8" t="s">
        <v>61</v>
      </c>
      <c r="G49" s="6" t="s">
        <v>394</v>
      </c>
      <c r="H49" s="7" t="s">
        <v>69</v>
      </c>
      <c r="I49" s="6" t="s">
        <v>388</v>
      </c>
      <c r="J49" s="7">
        <v>1</v>
      </c>
      <c r="K49" s="6" t="s">
        <v>389</v>
      </c>
      <c r="L49" s="6" t="s">
        <v>390</v>
      </c>
      <c r="M49" s="5" t="s">
        <v>67</v>
      </c>
      <c r="N49" s="7" t="s">
        <v>111</v>
      </c>
      <c r="O49" s="7" t="s">
        <v>63</v>
      </c>
      <c r="P49" s="6" t="s">
        <v>69</v>
      </c>
      <c r="Q49" s="5">
        <v>30.410454999999999</v>
      </c>
      <c r="R49" s="5">
        <v>-86.614503999999997</v>
      </c>
      <c r="S49" s="6"/>
      <c r="T49" s="7" t="s">
        <v>63</v>
      </c>
      <c r="U49" s="7" t="s">
        <v>69</v>
      </c>
      <c r="V49" s="7" t="s">
        <v>69</v>
      </c>
      <c r="W49" s="5">
        <v>0.16</v>
      </c>
      <c r="X49" s="5">
        <v>0.15</v>
      </c>
      <c r="Y49" s="5"/>
      <c r="Z49" s="5"/>
      <c r="AA49" s="5"/>
      <c r="AB49" s="5"/>
      <c r="AC49" s="7" t="s">
        <v>69</v>
      </c>
      <c r="AD49" s="7">
        <v>0.7</v>
      </c>
      <c r="AE49" s="7"/>
      <c r="AF49" s="7">
        <v>0.7</v>
      </c>
      <c r="AG49" s="7">
        <v>1.21</v>
      </c>
      <c r="AH49" s="7" t="s">
        <v>69</v>
      </c>
      <c r="AI49" s="7" t="s">
        <v>69</v>
      </c>
      <c r="AJ49" s="7" t="s">
        <v>69</v>
      </c>
      <c r="AK49" s="7" t="s">
        <v>69</v>
      </c>
      <c r="AL49" s="7">
        <v>80</v>
      </c>
      <c r="AM49" s="7">
        <v>80</v>
      </c>
      <c r="AN49" s="7">
        <v>0</v>
      </c>
      <c r="AO49" s="6" t="s">
        <v>70</v>
      </c>
      <c r="AP49" s="5">
        <v>100</v>
      </c>
      <c r="AQ49" s="7"/>
      <c r="AR49" s="7">
        <f t="shared" si="1"/>
        <v>100</v>
      </c>
      <c r="AS49" s="9">
        <v>1700000</v>
      </c>
      <c r="AT49" s="7" t="s">
        <v>69</v>
      </c>
      <c r="AU49" s="7" t="s">
        <v>63</v>
      </c>
      <c r="AV49" s="7" t="s">
        <v>69</v>
      </c>
      <c r="AW49" s="7" t="s">
        <v>69</v>
      </c>
      <c r="AX49" s="7" t="s">
        <v>69</v>
      </c>
      <c r="AY49" s="7" t="s">
        <v>69</v>
      </c>
      <c r="AZ49" s="7"/>
      <c r="BA49" s="7"/>
      <c r="BB49" s="10">
        <v>131529.32</v>
      </c>
      <c r="BC49" s="7" t="s">
        <v>71</v>
      </c>
      <c r="BD49" s="7">
        <v>8</v>
      </c>
    </row>
    <row r="50" spans="1:56" ht="24" x14ac:dyDescent="0.35">
      <c r="A50" s="5" t="s">
        <v>395</v>
      </c>
      <c r="B50" s="6" t="s">
        <v>396</v>
      </c>
      <c r="C50" s="5" t="s">
        <v>339</v>
      </c>
      <c r="D50" s="7" t="s">
        <v>59</v>
      </c>
      <c r="E50" s="6" t="s">
        <v>397</v>
      </c>
      <c r="F50" s="8" t="s">
        <v>61</v>
      </c>
      <c r="G50" s="6" t="s">
        <v>398</v>
      </c>
      <c r="H50" s="7" t="s">
        <v>69</v>
      </c>
      <c r="I50" s="6" t="s">
        <v>399</v>
      </c>
      <c r="J50" s="7">
        <v>1</v>
      </c>
      <c r="K50" s="6" t="s">
        <v>400</v>
      </c>
      <c r="L50" s="6" t="s">
        <v>401</v>
      </c>
      <c r="M50" s="5" t="s">
        <v>67</v>
      </c>
      <c r="N50" s="7" t="s">
        <v>81</v>
      </c>
      <c r="O50" s="7" t="s">
        <v>69</v>
      </c>
      <c r="P50" s="6" t="s">
        <v>69</v>
      </c>
      <c r="Q50" s="5">
        <v>30.2242</v>
      </c>
      <c r="R50" s="5">
        <v>-85.658969999999997</v>
      </c>
      <c r="S50" s="6"/>
      <c r="T50" s="7" t="s">
        <v>69</v>
      </c>
      <c r="U50" s="7" t="s">
        <v>69</v>
      </c>
      <c r="V50" s="7" t="s">
        <v>69</v>
      </c>
      <c r="W50" s="5">
        <v>0.56999999999999995</v>
      </c>
      <c r="X50" s="5">
        <v>0.59</v>
      </c>
      <c r="Y50" s="5"/>
      <c r="Z50" s="5"/>
      <c r="AA50" s="5"/>
      <c r="AB50" s="5"/>
      <c r="AC50" s="7" t="s">
        <v>69</v>
      </c>
      <c r="AD50" s="7">
        <v>0.47</v>
      </c>
      <c r="AE50" s="7"/>
      <c r="AF50" s="7">
        <v>0.47</v>
      </c>
      <c r="AG50" s="7">
        <v>0.31</v>
      </c>
      <c r="AH50" s="7" t="s">
        <v>63</v>
      </c>
      <c r="AI50" s="7" t="s">
        <v>82</v>
      </c>
      <c r="AJ50" s="7" t="s">
        <v>69</v>
      </c>
      <c r="AK50" s="7" t="s">
        <v>69</v>
      </c>
      <c r="AL50" s="7">
        <v>94</v>
      </c>
      <c r="AM50" s="7">
        <v>94</v>
      </c>
      <c r="AN50" s="7">
        <v>0</v>
      </c>
      <c r="AO50" s="6" t="s">
        <v>70</v>
      </c>
      <c r="AP50" s="5">
        <v>100</v>
      </c>
      <c r="AQ50" s="7"/>
      <c r="AR50" s="7">
        <f t="shared" si="1"/>
        <v>100</v>
      </c>
      <c r="AS50" s="9">
        <v>1699000</v>
      </c>
      <c r="AT50" s="7" t="s">
        <v>69</v>
      </c>
      <c r="AU50" s="7" t="s">
        <v>69</v>
      </c>
      <c r="AV50" s="7" t="s">
        <v>63</v>
      </c>
      <c r="AW50" s="7" t="s">
        <v>69</v>
      </c>
      <c r="AX50" s="7" t="s">
        <v>69</v>
      </c>
      <c r="AY50" s="7" t="s">
        <v>63</v>
      </c>
      <c r="AZ50" s="7"/>
      <c r="BA50" s="7"/>
      <c r="BB50" s="10">
        <v>138269.68</v>
      </c>
      <c r="BC50" s="7" t="s">
        <v>71</v>
      </c>
      <c r="BD50" s="7">
        <v>11</v>
      </c>
    </row>
    <row r="51" spans="1:56" ht="36" x14ac:dyDescent="0.35">
      <c r="A51" s="5" t="s">
        <v>402</v>
      </c>
      <c r="B51" s="6" t="s">
        <v>403</v>
      </c>
      <c r="C51" s="5" t="s">
        <v>162</v>
      </c>
      <c r="D51" s="7" t="s">
        <v>59</v>
      </c>
      <c r="E51" s="6" t="s">
        <v>404</v>
      </c>
      <c r="F51" s="8" t="s">
        <v>76</v>
      </c>
      <c r="G51" s="6" t="s">
        <v>405</v>
      </c>
      <c r="H51" s="7" t="s">
        <v>69</v>
      </c>
      <c r="I51" s="6" t="s">
        <v>269</v>
      </c>
      <c r="J51" s="7">
        <v>1</v>
      </c>
      <c r="K51" s="6" t="s">
        <v>270</v>
      </c>
      <c r="L51" s="6" t="s">
        <v>271</v>
      </c>
      <c r="M51" s="5" t="s">
        <v>67</v>
      </c>
      <c r="N51" s="7" t="s">
        <v>68</v>
      </c>
      <c r="O51" s="7" t="s">
        <v>69</v>
      </c>
      <c r="P51" s="6" t="s">
        <v>69</v>
      </c>
      <c r="Q51" s="5" t="s">
        <v>406</v>
      </c>
      <c r="R51" s="5" t="s">
        <v>407</v>
      </c>
      <c r="S51" s="6"/>
      <c r="T51" s="7" t="s">
        <v>69</v>
      </c>
      <c r="U51" s="7" t="s">
        <v>69</v>
      </c>
      <c r="V51" s="7" t="s">
        <v>69</v>
      </c>
      <c r="W51" s="5">
        <v>0.2</v>
      </c>
      <c r="X51" s="5"/>
      <c r="Y51" s="5"/>
      <c r="Z51" s="5"/>
      <c r="AA51" s="5"/>
      <c r="AB51" s="5"/>
      <c r="AC51" s="7" t="s">
        <v>69</v>
      </c>
      <c r="AD51" s="7">
        <v>0.47</v>
      </c>
      <c r="AE51" s="7"/>
      <c r="AF51" s="7">
        <v>0.41</v>
      </c>
      <c r="AG51" s="7">
        <v>0.37</v>
      </c>
      <c r="AH51" s="7" t="s">
        <v>63</v>
      </c>
      <c r="AI51" s="7" t="s">
        <v>82</v>
      </c>
      <c r="AJ51" s="7" t="s">
        <v>69</v>
      </c>
      <c r="AK51" s="7" t="s">
        <v>63</v>
      </c>
      <c r="AL51" s="7">
        <v>88</v>
      </c>
      <c r="AM51" s="7">
        <v>88</v>
      </c>
      <c r="AN51" s="7">
        <v>0</v>
      </c>
      <c r="AO51" s="6" t="s">
        <v>70</v>
      </c>
      <c r="AP51" s="5">
        <v>100</v>
      </c>
      <c r="AQ51" s="7"/>
      <c r="AR51" s="7">
        <f t="shared" si="1"/>
        <v>100</v>
      </c>
      <c r="AS51" s="9">
        <v>1560000</v>
      </c>
      <c r="AT51" s="7" t="s">
        <v>69</v>
      </c>
      <c r="AU51" s="7" t="s">
        <v>69</v>
      </c>
      <c r="AV51" s="7" t="s">
        <v>63</v>
      </c>
      <c r="AW51" s="7" t="s">
        <v>69</v>
      </c>
      <c r="AX51" s="7" t="s">
        <v>69</v>
      </c>
      <c r="AY51" s="7" t="s">
        <v>63</v>
      </c>
      <c r="AZ51" s="7"/>
      <c r="BA51" s="7"/>
      <c r="BB51" s="10">
        <v>146781.82</v>
      </c>
      <c r="BC51" s="7" t="s">
        <v>71</v>
      </c>
      <c r="BD51" s="7">
        <v>59</v>
      </c>
    </row>
    <row r="52" spans="1:56" ht="48" x14ac:dyDescent="0.35">
      <c r="A52" s="5" t="s">
        <v>408</v>
      </c>
      <c r="B52" s="6" t="s">
        <v>409</v>
      </c>
      <c r="C52" s="5" t="s">
        <v>234</v>
      </c>
      <c r="D52" s="7" t="s">
        <v>59</v>
      </c>
      <c r="E52" s="6" t="s">
        <v>410</v>
      </c>
      <c r="F52" s="8" t="s">
        <v>61</v>
      </c>
      <c r="G52" s="6" t="s">
        <v>411</v>
      </c>
      <c r="H52" s="7" t="s">
        <v>69</v>
      </c>
      <c r="I52" s="6" t="s">
        <v>412</v>
      </c>
      <c r="J52" s="7">
        <v>1</v>
      </c>
      <c r="K52" s="6" t="s">
        <v>413</v>
      </c>
      <c r="L52" s="6" t="s">
        <v>378</v>
      </c>
      <c r="M52" s="5" t="s">
        <v>67</v>
      </c>
      <c r="N52" s="7" t="s">
        <v>81</v>
      </c>
      <c r="O52" s="7" t="s">
        <v>63</v>
      </c>
      <c r="P52" s="6" t="s">
        <v>69</v>
      </c>
      <c r="Q52" s="5">
        <v>26.700043999999998</v>
      </c>
      <c r="R52" s="5">
        <v>-81.901083</v>
      </c>
      <c r="S52" s="6"/>
      <c r="T52" s="7" t="s">
        <v>69</v>
      </c>
      <c r="U52" s="7" t="s">
        <v>69</v>
      </c>
      <c r="V52" s="7" t="s">
        <v>69</v>
      </c>
      <c r="W52" s="5"/>
      <c r="X52" s="5"/>
      <c r="Y52" s="5"/>
      <c r="Z52" s="5">
        <v>0.93</v>
      </c>
      <c r="AA52" s="5"/>
      <c r="AB52" s="5"/>
      <c r="AC52" s="7" t="s">
        <v>69</v>
      </c>
      <c r="AD52" s="7"/>
      <c r="AE52" s="7">
        <v>0.1</v>
      </c>
      <c r="AF52" s="7">
        <v>0.1</v>
      </c>
      <c r="AG52" s="7">
        <v>0.89</v>
      </c>
      <c r="AH52" s="7" t="s">
        <v>63</v>
      </c>
      <c r="AI52" s="7"/>
      <c r="AJ52" s="7" t="s">
        <v>69</v>
      </c>
      <c r="AK52" s="7" t="s">
        <v>69</v>
      </c>
      <c r="AL52" s="7">
        <v>80</v>
      </c>
      <c r="AM52" s="7">
        <v>80</v>
      </c>
      <c r="AN52" s="7">
        <v>0</v>
      </c>
      <c r="AO52" s="6" t="s">
        <v>70</v>
      </c>
      <c r="AP52" s="5">
        <v>100</v>
      </c>
      <c r="AQ52" s="7"/>
      <c r="AR52" s="7">
        <f t="shared" si="1"/>
        <v>100</v>
      </c>
      <c r="AS52" s="9">
        <v>1675000</v>
      </c>
      <c r="AT52" s="7" t="s">
        <v>69</v>
      </c>
      <c r="AU52" s="7" t="s">
        <v>63</v>
      </c>
      <c r="AV52" s="7" t="s">
        <v>63</v>
      </c>
      <c r="AW52" s="7" t="s">
        <v>69</v>
      </c>
      <c r="AX52" s="7" t="s">
        <v>69</v>
      </c>
      <c r="AY52" s="7" t="s">
        <v>63</v>
      </c>
      <c r="AZ52" s="7"/>
      <c r="BA52" s="7"/>
      <c r="BB52" s="10">
        <v>129595.06</v>
      </c>
      <c r="BC52" s="7" t="s">
        <v>71</v>
      </c>
      <c r="BD52" s="7">
        <v>54</v>
      </c>
    </row>
    <row r="53" spans="1:56" ht="24" x14ac:dyDescent="0.35">
      <c r="A53" s="5" t="s">
        <v>414</v>
      </c>
      <c r="B53" s="6" t="s">
        <v>415</v>
      </c>
      <c r="C53" s="5" t="s">
        <v>115</v>
      </c>
      <c r="D53" s="7" t="s">
        <v>59</v>
      </c>
      <c r="E53" s="6" t="s">
        <v>416</v>
      </c>
      <c r="F53" s="8" t="s">
        <v>76</v>
      </c>
      <c r="G53" s="6" t="s">
        <v>417</v>
      </c>
      <c r="H53" s="7" t="s">
        <v>69</v>
      </c>
      <c r="I53" s="6" t="s">
        <v>399</v>
      </c>
      <c r="J53" s="7">
        <v>1</v>
      </c>
      <c r="K53" s="6" t="s">
        <v>400</v>
      </c>
      <c r="L53" s="6" t="s">
        <v>401</v>
      </c>
      <c r="M53" s="5" t="s">
        <v>67</v>
      </c>
      <c r="N53" s="7" t="s">
        <v>68</v>
      </c>
      <c r="O53" s="7" t="s">
        <v>69</v>
      </c>
      <c r="P53" s="6" t="s">
        <v>69</v>
      </c>
      <c r="Q53" s="5">
        <v>30.43543</v>
      </c>
      <c r="R53" s="5">
        <v>-84.247313000000005</v>
      </c>
      <c r="S53" s="6"/>
      <c r="T53" s="7" t="s">
        <v>69</v>
      </c>
      <c r="U53" s="7" t="s">
        <v>69</v>
      </c>
      <c r="V53" s="7"/>
      <c r="W53" s="5">
        <v>0.5</v>
      </c>
      <c r="X53" s="5">
        <v>0.44</v>
      </c>
      <c r="Y53" s="5">
        <v>0.45</v>
      </c>
      <c r="Z53" s="5"/>
      <c r="AA53" s="5"/>
      <c r="AB53" s="5"/>
      <c r="AC53" s="7" t="s">
        <v>69</v>
      </c>
      <c r="AD53" s="7">
        <v>0.27</v>
      </c>
      <c r="AE53" s="7"/>
      <c r="AF53" s="7">
        <v>0.27</v>
      </c>
      <c r="AG53" s="7">
        <v>0.65</v>
      </c>
      <c r="AH53" s="7" t="s">
        <v>69</v>
      </c>
      <c r="AI53" s="7" t="s">
        <v>69</v>
      </c>
      <c r="AJ53" s="7" t="s">
        <v>69</v>
      </c>
      <c r="AK53" s="7" t="s">
        <v>69</v>
      </c>
      <c r="AL53" s="7">
        <v>98</v>
      </c>
      <c r="AM53" s="7">
        <v>98</v>
      </c>
      <c r="AN53" s="7">
        <v>0</v>
      </c>
      <c r="AO53" s="6" t="s">
        <v>70</v>
      </c>
      <c r="AP53" s="5">
        <v>100</v>
      </c>
      <c r="AQ53" s="7"/>
      <c r="AR53" s="7">
        <f t="shared" si="1"/>
        <v>100</v>
      </c>
      <c r="AS53" s="9">
        <v>1688500</v>
      </c>
      <c r="AT53" s="7" t="s">
        <v>63</v>
      </c>
      <c r="AU53" s="7" t="s">
        <v>69</v>
      </c>
      <c r="AV53" s="7" t="s">
        <v>69</v>
      </c>
      <c r="AW53" s="7" t="s">
        <v>69</v>
      </c>
      <c r="AX53" s="7" t="s">
        <v>69</v>
      </c>
      <c r="AY53" s="7" t="s">
        <v>69</v>
      </c>
      <c r="AZ53" s="7"/>
      <c r="BA53" s="7"/>
      <c r="BB53" s="10">
        <v>142661.01999999999</v>
      </c>
      <c r="BC53" s="7" t="s">
        <v>71</v>
      </c>
      <c r="BD53" s="7">
        <v>65</v>
      </c>
    </row>
    <row r="54" spans="1:56" ht="24" x14ac:dyDescent="0.35">
      <c r="A54" s="5" t="s">
        <v>418</v>
      </c>
      <c r="B54" s="6" t="s">
        <v>419</v>
      </c>
      <c r="C54" s="5" t="s">
        <v>281</v>
      </c>
      <c r="D54" s="7" t="s">
        <v>59</v>
      </c>
      <c r="E54" s="6" t="s">
        <v>420</v>
      </c>
      <c r="F54" s="8" t="s">
        <v>61</v>
      </c>
      <c r="G54" s="6" t="s">
        <v>421</v>
      </c>
      <c r="H54" s="7" t="s">
        <v>69</v>
      </c>
      <c r="I54" s="6" t="s">
        <v>422</v>
      </c>
      <c r="J54" s="7">
        <v>1</v>
      </c>
      <c r="K54" s="6" t="s">
        <v>423</v>
      </c>
      <c r="L54" s="6" t="s">
        <v>336</v>
      </c>
      <c r="M54" s="5" t="s">
        <v>67</v>
      </c>
      <c r="N54" s="7" t="s">
        <v>81</v>
      </c>
      <c r="O54" s="7" t="s">
        <v>69</v>
      </c>
      <c r="P54" s="6" t="s">
        <v>69</v>
      </c>
      <c r="Q54" s="5">
        <v>28.358124</v>
      </c>
      <c r="R54" s="5">
        <v>-82.690618999999998</v>
      </c>
      <c r="S54" s="6"/>
      <c r="T54" s="7" t="s">
        <v>69</v>
      </c>
      <c r="U54" s="7" t="s">
        <v>69</v>
      </c>
      <c r="V54" s="7" t="s">
        <v>69</v>
      </c>
      <c r="W54" s="5">
        <v>0.17</v>
      </c>
      <c r="X54" s="5"/>
      <c r="Y54" s="5"/>
      <c r="Z54" s="5"/>
      <c r="AA54" s="5"/>
      <c r="AB54" s="5"/>
      <c r="AC54" s="7" t="s">
        <v>69</v>
      </c>
      <c r="AD54" s="7">
        <v>0.35</v>
      </c>
      <c r="AE54" s="7">
        <v>0.25</v>
      </c>
      <c r="AF54" s="7">
        <v>0.32</v>
      </c>
      <c r="AG54" s="7"/>
      <c r="AH54" s="7" t="s">
        <v>63</v>
      </c>
      <c r="AI54" s="7" t="s">
        <v>82</v>
      </c>
      <c r="AJ54" s="7" t="s">
        <v>69</v>
      </c>
      <c r="AK54" s="7" t="s">
        <v>63</v>
      </c>
      <c r="AL54" s="7">
        <v>126</v>
      </c>
      <c r="AM54" s="7">
        <v>126</v>
      </c>
      <c r="AN54" s="7">
        <v>0</v>
      </c>
      <c r="AO54" s="6" t="s">
        <v>70</v>
      </c>
      <c r="AP54" s="5">
        <v>100</v>
      </c>
      <c r="AQ54" s="7"/>
      <c r="AR54" s="7">
        <f t="shared" si="1"/>
        <v>100</v>
      </c>
      <c r="AS54" s="9">
        <v>1700000</v>
      </c>
      <c r="AT54" s="7" t="s">
        <v>69</v>
      </c>
      <c r="AU54" s="7" t="s">
        <v>69</v>
      </c>
      <c r="AV54" s="7" t="s">
        <v>63</v>
      </c>
      <c r="AW54" s="7" t="s">
        <v>63</v>
      </c>
      <c r="AX54" s="7" t="s">
        <v>63</v>
      </c>
      <c r="AY54" s="7" t="s">
        <v>63</v>
      </c>
      <c r="AZ54" s="7" t="s">
        <v>424</v>
      </c>
      <c r="BA54" s="7" t="s">
        <v>425</v>
      </c>
      <c r="BB54" s="10">
        <v>103214.29</v>
      </c>
      <c r="BC54" s="7" t="s">
        <v>71</v>
      </c>
      <c r="BD54" s="7">
        <v>67</v>
      </c>
    </row>
    <row r="55" spans="1:56" ht="36" x14ac:dyDescent="0.35">
      <c r="A55" s="5" t="s">
        <v>426</v>
      </c>
      <c r="B55" s="6" t="s">
        <v>427</v>
      </c>
      <c r="C55" s="5" t="s">
        <v>115</v>
      </c>
      <c r="D55" s="7" t="s">
        <v>59</v>
      </c>
      <c r="E55" s="6" t="s">
        <v>428</v>
      </c>
      <c r="F55" s="8" t="s">
        <v>61</v>
      </c>
      <c r="G55" s="6" t="s">
        <v>429</v>
      </c>
      <c r="H55" s="7" t="s">
        <v>69</v>
      </c>
      <c r="I55" s="6" t="s">
        <v>430</v>
      </c>
      <c r="J55" s="7">
        <v>1</v>
      </c>
      <c r="K55" s="6" t="s">
        <v>431</v>
      </c>
      <c r="L55" s="6" t="s">
        <v>432</v>
      </c>
      <c r="M55" s="5" t="s">
        <v>67</v>
      </c>
      <c r="N55" s="7" t="s">
        <v>68</v>
      </c>
      <c r="O55" s="7" t="s">
        <v>69</v>
      </c>
      <c r="P55" s="6" t="s">
        <v>69</v>
      </c>
      <c r="Q55" s="5">
        <v>30.413388000000001</v>
      </c>
      <c r="R55" s="5">
        <v>-84.268332000000001</v>
      </c>
      <c r="S55" s="6"/>
      <c r="T55" s="7" t="s">
        <v>63</v>
      </c>
      <c r="U55" s="7" t="s">
        <v>69</v>
      </c>
      <c r="V55" s="7" t="s">
        <v>69</v>
      </c>
      <c r="W55" s="5">
        <v>0.05</v>
      </c>
      <c r="X55" s="5">
        <v>0.16</v>
      </c>
      <c r="Y55" s="5">
        <v>0.26</v>
      </c>
      <c r="Z55" s="5"/>
      <c r="AA55" s="5"/>
      <c r="AB55" s="5"/>
      <c r="AC55" s="7" t="s">
        <v>69</v>
      </c>
      <c r="AD55" s="7">
        <v>0.63</v>
      </c>
      <c r="AE55" s="7"/>
      <c r="AF55" s="7">
        <v>0.93</v>
      </c>
      <c r="AG55" s="7">
        <v>0.49</v>
      </c>
      <c r="AH55" s="7" t="s">
        <v>63</v>
      </c>
      <c r="AI55" s="7"/>
      <c r="AJ55" s="7" t="s">
        <v>63</v>
      </c>
      <c r="AK55" s="7" t="s">
        <v>69</v>
      </c>
      <c r="AL55" s="7">
        <v>110</v>
      </c>
      <c r="AM55" s="7">
        <v>110</v>
      </c>
      <c r="AN55" s="7">
        <v>0</v>
      </c>
      <c r="AO55" s="6" t="s">
        <v>70</v>
      </c>
      <c r="AP55" s="5">
        <v>90</v>
      </c>
      <c r="AQ55" s="7"/>
      <c r="AR55" s="7">
        <f t="shared" si="1"/>
        <v>90</v>
      </c>
      <c r="AS55" s="9">
        <v>1700000</v>
      </c>
      <c r="AT55" s="7" t="s">
        <v>69</v>
      </c>
      <c r="AU55" s="7" t="s">
        <v>63</v>
      </c>
      <c r="AV55" s="7" t="s">
        <v>63</v>
      </c>
      <c r="AW55" s="7" t="s">
        <v>63</v>
      </c>
      <c r="AX55" s="7" t="s">
        <v>63</v>
      </c>
      <c r="AY55" s="7" t="s">
        <v>63</v>
      </c>
      <c r="AZ55" s="7" t="s">
        <v>433</v>
      </c>
      <c r="BA55" s="7" t="s">
        <v>434</v>
      </c>
      <c r="BB55" s="10">
        <v>132229.09</v>
      </c>
      <c r="BC55" s="7" t="s">
        <v>71</v>
      </c>
      <c r="BD55" s="7">
        <v>78</v>
      </c>
    </row>
    <row r="56" spans="1:56" ht="24" x14ac:dyDescent="0.35">
      <c r="A56" s="5" t="s">
        <v>435</v>
      </c>
      <c r="B56" s="6" t="s">
        <v>436</v>
      </c>
      <c r="C56" s="5" t="s">
        <v>115</v>
      </c>
      <c r="D56" s="7" t="s">
        <v>59</v>
      </c>
      <c r="E56" s="6" t="s">
        <v>437</v>
      </c>
      <c r="F56" s="8" t="s">
        <v>76</v>
      </c>
      <c r="G56" s="6" t="s">
        <v>438</v>
      </c>
      <c r="H56" s="7" t="s">
        <v>69</v>
      </c>
      <c r="I56" s="6" t="s">
        <v>399</v>
      </c>
      <c r="J56" s="7">
        <v>1</v>
      </c>
      <c r="K56" s="6" t="s">
        <v>400</v>
      </c>
      <c r="L56" s="6" t="s">
        <v>401</v>
      </c>
      <c r="M56" s="5" t="s">
        <v>67</v>
      </c>
      <c r="N56" s="7" t="s">
        <v>68</v>
      </c>
      <c r="O56" s="7" t="s">
        <v>69</v>
      </c>
      <c r="P56" s="6" t="s">
        <v>69</v>
      </c>
      <c r="Q56" s="5">
        <v>30.429983</v>
      </c>
      <c r="R56" s="5">
        <v>-84.207262999999998</v>
      </c>
      <c r="S56" s="6"/>
      <c r="T56" s="7" t="s">
        <v>69</v>
      </c>
      <c r="U56" s="7" t="s">
        <v>69</v>
      </c>
      <c r="V56" s="7"/>
      <c r="W56" s="5">
        <v>0.35</v>
      </c>
      <c r="X56" s="5">
        <v>0.35</v>
      </c>
      <c r="Y56" s="5">
        <v>0.44</v>
      </c>
      <c r="Z56" s="5"/>
      <c r="AA56" s="5"/>
      <c r="AB56" s="5"/>
      <c r="AC56" s="7" t="s">
        <v>69</v>
      </c>
      <c r="AD56" s="7">
        <v>0.49</v>
      </c>
      <c r="AE56" s="7"/>
      <c r="AF56" s="7">
        <v>0.49</v>
      </c>
      <c r="AG56" s="7">
        <v>0.48</v>
      </c>
      <c r="AH56" s="7" t="s">
        <v>69</v>
      </c>
      <c r="AI56" s="7" t="s">
        <v>69</v>
      </c>
      <c r="AJ56" s="7" t="s">
        <v>69</v>
      </c>
      <c r="AK56" s="7" t="s">
        <v>69</v>
      </c>
      <c r="AL56" s="7">
        <v>98</v>
      </c>
      <c r="AM56" s="7">
        <v>98</v>
      </c>
      <c r="AN56" s="7">
        <v>0</v>
      </c>
      <c r="AO56" s="6" t="s">
        <v>70</v>
      </c>
      <c r="AP56" s="5">
        <v>100</v>
      </c>
      <c r="AQ56" s="7"/>
      <c r="AR56" s="7">
        <f t="shared" si="1"/>
        <v>100</v>
      </c>
      <c r="AS56" s="9">
        <v>1688500</v>
      </c>
      <c r="AT56" s="7" t="s">
        <v>63</v>
      </c>
      <c r="AU56" s="7" t="s">
        <v>69</v>
      </c>
      <c r="AV56" s="7" t="s">
        <v>69</v>
      </c>
      <c r="AW56" s="7" t="s">
        <v>69</v>
      </c>
      <c r="AX56" s="7" t="s">
        <v>69</v>
      </c>
      <c r="AY56" s="7" t="s">
        <v>69</v>
      </c>
      <c r="AZ56" s="7"/>
      <c r="BA56" s="7"/>
      <c r="BB56" s="10">
        <v>142661.01999999999</v>
      </c>
      <c r="BC56" s="7" t="s">
        <v>71</v>
      </c>
      <c r="BD56" s="7">
        <v>25</v>
      </c>
    </row>
    <row r="57" spans="1:56" ht="132" x14ac:dyDescent="0.35">
      <c r="A57" s="5" t="s">
        <v>439</v>
      </c>
      <c r="B57" s="6" t="s">
        <v>440</v>
      </c>
      <c r="C57" s="5" t="s">
        <v>105</v>
      </c>
      <c r="D57" s="7" t="s">
        <v>59</v>
      </c>
      <c r="E57" s="6" t="s">
        <v>441</v>
      </c>
      <c r="F57" s="8" t="s">
        <v>76</v>
      </c>
      <c r="G57" s="6" t="s">
        <v>442</v>
      </c>
      <c r="H57" s="7" t="s">
        <v>63</v>
      </c>
      <c r="I57" s="6" t="s">
        <v>443</v>
      </c>
      <c r="J57" s="7">
        <v>1</v>
      </c>
      <c r="K57" s="6" t="s">
        <v>198</v>
      </c>
      <c r="L57" s="6" t="s">
        <v>199</v>
      </c>
      <c r="M57" s="5" t="s">
        <v>67</v>
      </c>
      <c r="N57" s="7" t="s">
        <v>68</v>
      </c>
      <c r="O57" s="7" t="s">
        <v>63</v>
      </c>
      <c r="P57" s="6" t="s">
        <v>63</v>
      </c>
      <c r="Q57" s="5" t="s">
        <v>444</v>
      </c>
      <c r="R57" s="5" t="s">
        <v>445</v>
      </c>
      <c r="S57" s="6" t="s">
        <v>446</v>
      </c>
      <c r="T57" s="7" t="s">
        <v>69</v>
      </c>
      <c r="U57" s="7" t="s">
        <v>69</v>
      </c>
      <c r="V57" s="7"/>
      <c r="W57" s="5"/>
      <c r="X57" s="5"/>
      <c r="Y57" s="5"/>
      <c r="Z57" s="5"/>
      <c r="AA57" s="5"/>
      <c r="AB57" s="5"/>
      <c r="AC57" s="7" t="s">
        <v>69</v>
      </c>
      <c r="AD57" s="7">
        <v>1.19</v>
      </c>
      <c r="AE57" s="7"/>
      <c r="AF57" s="7">
        <v>0.96</v>
      </c>
      <c r="AG57" s="7">
        <v>0.24</v>
      </c>
      <c r="AH57" s="7" t="s">
        <v>63</v>
      </c>
      <c r="AI57" s="7"/>
      <c r="AJ57" s="7" t="s">
        <v>69</v>
      </c>
      <c r="AK57" s="7" t="s">
        <v>69</v>
      </c>
      <c r="AL57" s="7">
        <v>60</v>
      </c>
      <c r="AM57" s="7">
        <v>60</v>
      </c>
      <c r="AN57" s="7">
        <v>0</v>
      </c>
      <c r="AO57" s="6" t="s">
        <v>83</v>
      </c>
      <c r="AP57" s="5"/>
      <c r="AQ57" s="7">
        <v>100</v>
      </c>
      <c r="AR57" s="7">
        <f t="shared" si="1"/>
        <v>100</v>
      </c>
      <c r="AS57" s="9">
        <v>1410000</v>
      </c>
      <c r="AT57" s="7" t="s">
        <v>63</v>
      </c>
      <c r="AU57" s="7" t="s">
        <v>63</v>
      </c>
      <c r="AV57" s="7" t="s">
        <v>63</v>
      </c>
      <c r="AW57" s="7" t="s">
        <v>69</v>
      </c>
      <c r="AX57" s="7" t="s">
        <v>63</v>
      </c>
      <c r="AY57" s="7" t="s">
        <v>63</v>
      </c>
      <c r="AZ57" s="7"/>
      <c r="BA57" s="7" t="s">
        <v>447</v>
      </c>
      <c r="BB57" s="10">
        <v>157434.68</v>
      </c>
      <c r="BC57" s="7" t="s">
        <v>112</v>
      </c>
      <c r="BD57" s="7">
        <v>7</v>
      </c>
    </row>
    <row r="58" spans="1:56" ht="36" x14ac:dyDescent="0.35">
      <c r="A58" s="5" t="s">
        <v>448</v>
      </c>
      <c r="B58" s="6" t="s">
        <v>449</v>
      </c>
      <c r="C58" s="5" t="s">
        <v>74</v>
      </c>
      <c r="D58" s="7" t="s">
        <v>59</v>
      </c>
      <c r="E58" s="6" t="s">
        <v>450</v>
      </c>
      <c r="F58" s="8" t="s">
        <v>76</v>
      </c>
      <c r="G58" s="6" t="s">
        <v>451</v>
      </c>
      <c r="H58" s="7" t="s">
        <v>69</v>
      </c>
      <c r="I58" s="6" t="s">
        <v>452</v>
      </c>
      <c r="J58" s="7">
        <v>1</v>
      </c>
      <c r="K58" s="6" t="s">
        <v>198</v>
      </c>
      <c r="L58" s="6" t="s">
        <v>199</v>
      </c>
      <c r="M58" s="5" t="s">
        <v>67</v>
      </c>
      <c r="N58" s="7" t="s">
        <v>68</v>
      </c>
      <c r="O58" s="7" t="s">
        <v>63</v>
      </c>
      <c r="P58" s="6" t="s">
        <v>69</v>
      </c>
      <c r="Q58" s="5" t="s">
        <v>453</v>
      </c>
      <c r="R58" s="5" t="s">
        <v>454</v>
      </c>
      <c r="S58" s="6"/>
      <c r="T58" s="7" t="s">
        <v>63</v>
      </c>
      <c r="U58" s="7" t="s">
        <v>69</v>
      </c>
      <c r="V58" s="7"/>
      <c r="W58" s="5">
        <v>0.06</v>
      </c>
      <c r="X58" s="5">
        <v>0.06</v>
      </c>
      <c r="Y58" s="5"/>
      <c r="Z58" s="5"/>
      <c r="AA58" s="5"/>
      <c r="AB58" s="5"/>
      <c r="AC58" s="7" t="s">
        <v>69</v>
      </c>
      <c r="AD58" s="7">
        <v>0.88</v>
      </c>
      <c r="AE58" s="7">
        <v>0.35</v>
      </c>
      <c r="AF58" s="7"/>
      <c r="AG58" s="7">
        <v>0.67</v>
      </c>
      <c r="AH58" s="7" t="s">
        <v>63</v>
      </c>
      <c r="AI58" s="7"/>
      <c r="AJ58" s="7" t="s">
        <v>69</v>
      </c>
      <c r="AK58" s="7" t="s">
        <v>63</v>
      </c>
      <c r="AL58" s="7">
        <v>78</v>
      </c>
      <c r="AM58" s="7">
        <v>78</v>
      </c>
      <c r="AN58" s="7">
        <v>0</v>
      </c>
      <c r="AO58" s="6" t="s">
        <v>83</v>
      </c>
      <c r="AP58" s="5"/>
      <c r="AQ58" s="7">
        <v>100</v>
      </c>
      <c r="AR58" s="7">
        <f t="shared" si="1"/>
        <v>100</v>
      </c>
      <c r="AS58" s="9">
        <v>1700000</v>
      </c>
      <c r="AT58" s="7" t="s">
        <v>69</v>
      </c>
      <c r="AU58" s="7" t="s">
        <v>63</v>
      </c>
      <c r="AV58" s="7" t="s">
        <v>63</v>
      </c>
      <c r="AW58" s="7" t="s">
        <v>69</v>
      </c>
      <c r="AX58" s="7" t="s">
        <v>63</v>
      </c>
      <c r="AY58" s="7" t="s">
        <v>63</v>
      </c>
      <c r="AZ58" s="7"/>
      <c r="BA58" s="7" t="s">
        <v>455</v>
      </c>
      <c r="BB58" s="10">
        <v>146011.43</v>
      </c>
      <c r="BC58" s="7" t="s">
        <v>71</v>
      </c>
      <c r="BD58" s="7">
        <v>46</v>
      </c>
    </row>
    <row r="59" spans="1:56" ht="24" x14ac:dyDescent="0.35">
      <c r="A59" s="5" t="s">
        <v>456</v>
      </c>
      <c r="B59" s="6" t="s">
        <v>457</v>
      </c>
      <c r="C59" s="5" t="s">
        <v>194</v>
      </c>
      <c r="D59" s="7" t="s">
        <v>59</v>
      </c>
      <c r="E59" s="6" t="s">
        <v>458</v>
      </c>
      <c r="F59" s="8" t="s">
        <v>76</v>
      </c>
      <c r="G59" s="6" t="s">
        <v>459</v>
      </c>
      <c r="H59" s="7" t="s">
        <v>69</v>
      </c>
      <c r="I59" s="6" t="s">
        <v>460</v>
      </c>
      <c r="J59" s="7">
        <v>1</v>
      </c>
      <c r="K59" s="6" t="s">
        <v>461</v>
      </c>
      <c r="L59" s="6" t="s">
        <v>138</v>
      </c>
      <c r="M59" s="5" t="s">
        <v>67</v>
      </c>
      <c r="N59" s="7" t="s">
        <v>68</v>
      </c>
      <c r="O59" s="7" t="s">
        <v>69</v>
      </c>
      <c r="P59" s="6" t="s">
        <v>69</v>
      </c>
      <c r="Q59" s="5">
        <v>28.523453</v>
      </c>
      <c r="R59" s="5">
        <v>-82.566242000000003</v>
      </c>
      <c r="S59" s="6"/>
      <c r="T59" s="7" t="s">
        <v>69</v>
      </c>
      <c r="U59" s="7" t="s">
        <v>69</v>
      </c>
      <c r="V59" s="7" t="s">
        <v>82</v>
      </c>
      <c r="W59" s="5">
        <v>0.22</v>
      </c>
      <c r="X59" s="5"/>
      <c r="Y59" s="5"/>
      <c r="Z59" s="5"/>
      <c r="AA59" s="5"/>
      <c r="AB59" s="5"/>
      <c r="AC59" s="7" t="s">
        <v>69</v>
      </c>
      <c r="AD59" s="7">
        <v>0.22</v>
      </c>
      <c r="AE59" s="7">
        <v>0.48</v>
      </c>
      <c r="AF59" s="7">
        <v>0.47</v>
      </c>
      <c r="AG59" s="7">
        <v>0.9</v>
      </c>
      <c r="AH59" s="7" t="s">
        <v>69</v>
      </c>
      <c r="AI59" s="7" t="s">
        <v>63</v>
      </c>
      <c r="AJ59" s="7" t="s">
        <v>69</v>
      </c>
      <c r="AK59" s="7" t="s">
        <v>69</v>
      </c>
      <c r="AL59" s="7">
        <v>80</v>
      </c>
      <c r="AM59" s="7">
        <v>80</v>
      </c>
      <c r="AN59" s="7">
        <v>0</v>
      </c>
      <c r="AO59" s="6" t="s">
        <v>70</v>
      </c>
      <c r="AP59" s="5">
        <v>100</v>
      </c>
      <c r="AQ59" s="7"/>
      <c r="AR59" s="7">
        <f t="shared" si="1"/>
        <v>100</v>
      </c>
      <c r="AS59" s="9">
        <v>1699900</v>
      </c>
      <c r="AT59" s="7" t="s">
        <v>63</v>
      </c>
      <c r="AU59" s="7" t="s">
        <v>69</v>
      </c>
      <c r="AV59" s="7" t="s">
        <v>69</v>
      </c>
      <c r="AW59" s="7" t="s">
        <v>69</v>
      </c>
      <c r="AX59" s="7" t="s">
        <v>69</v>
      </c>
      <c r="AY59" s="7" t="s">
        <v>69</v>
      </c>
      <c r="AZ59" s="7"/>
      <c r="BA59" s="7"/>
      <c r="BB59" s="10">
        <v>175939.65</v>
      </c>
      <c r="BC59" s="7" t="s">
        <v>112</v>
      </c>
      <c r="BD59" s="7">
        <v>50</v>
      </c>
    </row>
    <row r="60" spans="1:56" ht="24" x14ac:dyDescent="0.35">
      <c r="A60" s="5" t="s">
        <v>462</v>
      </c>
      <c r="B60" s="6" t="s">
        <v>463</v>
      </c>
      <c r="C60" s="5" t="s">
        <v>214</v>
      </c>
      <c r="D60" s="7" t="s">
        <v>127</v>
      </c>
      <c r="E60" s="6" t="s">
        <v>464</v>
      </c>
      <c r="F60" s="8" t="s">
        <v>76</v>
      </c>
      <c r="G60" s="6" t="s">
        <v>465</v>
      </c>
      <c r="H60" s="7" t="s">
        <v>69</v>
      </c>
      <c r="I60" s="6" t="s">
        <v>460</v>
      </c>
      <c r="J60" s="7">
        <v>1</v>
      </c>
      <c r="K60" s="6" t="s">
        <v>461</v>
      </c>
      <c r="L60" s="6" t="s">
        <v>138</v>
      </c>
      <c r="M60" s="5" t="s">
        <v>67</v>
      </c>
      <c r="N60" s="17" t="s">
        <v>466</v>
      </c>
      <c r="O60" s="7" t="s">
        <v>63</v>
      </c>
      <c r="P60" s="6" t="s">
        <v>69</v>
      </c>
      <c r="Q60" s="5">
        <v>29.637682000000002</v>
      </c>
      <c r="R60" s="5">
        <v>-81.676266999999996</v>
      </c>
      <c r="S60" s="6"/>
      <c r="T60" s="7" t="s">
        <v>69</v>
      </c>
      <c r="U60" s="7" t="s">
        <v>69</v>
      </c>
      <c r="V60" s="7" t="s">
        <v>82</v>
      </c>
      <c r="W60" s="5"/>
      <c r="X60" s="5"/>
      <c r="Y60" s="5"/>
      <c r="Z60" s="5"/>
      <c r="AA60" s="5"/>
      <c r="AB60" s="5"/>
      <c r="AC60" s="7" t="s">
        <v>69</v>
      </c>
      <c r="AD60" s="7">
        <v>0.2</v>
      </c>
      <c r="AE60" s="7">
        <v>1.4</v>
      </c>
      <c r="AF60" s="7">
        <v>0.4</v>
      </c>
      <c r="AG60" s="7">
        <v>1.4</v>
      </c>
      <c r="AH60" s="7" t="s">
        <v>69</v>
      </c>
      <c r="AI60" s="7" t="s">
        <v>69</v>
      </c>
      <c r="AJ60" s="7" t="s">
        <v>69</v>
      </c>
      <c r="AK60" s="7" t="s">
        <v>69</v>
      </c>
      <c r="AL60" s="7">
        <v>58</v>
      </c>
      <c r="AM60" s="7">
        <v>58</v>
      </c>
      <c r="AN60" s="7">
        <v>0</v>
      </c>
      <c r="AO60" s="6" t="s">
        <v>70</v>
      </c>
      <c r="AP60" s="5">
        <v>100</v>
      </c>
      <c r="AQ60" s="7"/>
      <c r="AR60" s="7">
        <f t="shared" si="1"/>
        <v>100</v>
      </c>
      <c r="AS60" s="9">
        <v>1475000</v>
      </c>
      <c r="AT60" s="7" t="s">
        <v>63</v>
      </c>
      <c r="AU60" s="7" t="s">
        <v>69</v>
      </c>
      <c r="AV60" s="7" t="s">
        <v>69</v>
      </c>
      <c r="AW60" s="7" t="s">
        <v>69</v>
      </c>
      <c r="AX60" s="7" t="s">
        <v>69</v>
      </c>
      <c r="AY60" s="7" t="s">
        <v>69</v>
      </c>
      <c r="AZ60" s="7"/>
      <c r="BA60" s="7"/>
      <c r="BB60" s="10">
        <v>199125</v>
      </c>
      <c r="BC60" s="7" t="s">
        <v>112</v>
      </c>
      <c r="BD60" s="7">
        <v>69</v>
      </c>
    </row>
    <row r="61" spans="1:56" ht="36" x14ac:dyDescent="0.35">
      <c r="A61" s="5" t="s">
        <v>467</v>
      </c>
      <c r="B61" s="6" t="s">
        <v>468</v>
      </c>
      <c r="C61" s="5" t="s">
        <v>133</v>
      </c>
      <c r="D61" s="7" t="s">
        <v>59</v>
      </c>
      <c r="E61" s="6" t="s">
        <v>469</v>
      </c>
      <c r="F61" s="8" t="s">
        <v>61</v>
      </c>
      <c r="G61" s="6" t="s">
        <v>470</v>
      </c>
      <c r="H61" s="7" t="s">
        <v>69</v>
      </c>
      <c r="I61" s="6" t="s">
        <v>165</v>
      </c>
      <c r="J61" s="7">
        <v>1</v>
      </c>
      <c r="K61" s="6" t="s">
        <v>166</v>
      </c>
      <c r="L61" s="6" t="s">
        <v>167</v>
      </c>
      <c r="M61" s="5" t="s">
        <v>67</v>
      </c>
      <c r="N61" s="7" t="s">
        <v>168</v>
      </c>
      <c r="O61" s="7" t="s">
        <v>63</v>
      </c>
      <c r="P61" s="6" t="s">
        <v>69</v>
      </c>
      <c r="Q61" s="5">
        <v>28.229972</v>
      </c>
      <c r="R61" s="5">
        <v>-81.307528000000005</v>
      </c>
      <c r="S61" s="6"/>
      <c r="T61" s="7" t="s">
        <v>69</v>
      </c>
      <c r="U61" s="7" t="s">
        <v>69</v>
      </c>
      <c r="V61" s="7" t="s">
        <v>69</v>
      </c>
      <c r="W61" s="5"/>
      <c r="X61" s="5"/>
      <c r="Y61" s="5"/>
      <c r="Z61" s="5"/>
      <c r="AA61" s="5"/>
      <c r="AB61" s="5"/>
      <c r="AC61" s="7" t="s">
        <v>69</v>
      </c>
      <c r="AD61" s="7">
        <v>0.98</v>
      </c>
      <c r="AE61" s="7"/>
      <c r="AF61" s="7">
        <v>0.98</v>
      </c>
      <c r="AG61" s="7">
        <v>0.48</v>
      </c>
      <c r="AH61" s="7" t="s">
        <v>63</v>
      </c>
      <c r="AI61" s="7"/>
      <c r="AJ61" s="7" t="s">
        <v>69</v>
      </c>
      <c r="AK61" s="7" t="s">
        <v>69</v>
      </c>
      <c r="AL61" s="7">
        <v>80</v>
      </c>
      <c r="AM61" s="7">
        <v>80</v>
      </c>
      <c r="AN61" s="7">
        <v>0</v>
      </c>
      <c r="AO61" s="6" t="s">
        <v>70</v>
      </c>
      <c r="AP61" s="5">
        <v>100</v>
      </c>
      <c r="AQ61" s="7"/>
      <c r="AR61" s="7">
        <f t="shared" si="1"/>
        <v>100</v>
      </c>
      <c r="AS61" s="9">
        <v>1700000</v>
      </c>
      <c r="AT61" s="7" t="s">
        <v>69</v>
      </c>
      <c r="AU61" s="7" t="s">
        <v>69</v>
      </c>
      <c r="AV61" s="7" t="s">
        <v>63</v>
      </c>
      <c r="AW61" s="7" t="s">
        <v>63</v>
      </c>
      <c r="AX61" s="7" t="s">
        <v>63</v>
      </c>
      <c r="AY61" s="7" t="s">
        <v>63</v>
      </c>
      <c r="AZ61" s="7" t="s">
        <v>471</v>
      </c>
      <c r="BA61" s="7" t="s">
        <v>472</v>
      </c>
      <c r="BB61" s="10">
        <v>136437.75</v>
      </c>
      <c r="BC61" s="7" t="s">
        <v>71</v>
      </c>
      <c r="BD61" s="7">
        <v>12</v>
      </c>
    </row>
    <row r="62" spans="1:56" ht="60" x14ac:dyDescent="0.35">
      <c r="A62" s="5" t="s">
        <v>473</v>
      </c>
      <c r="B62" s="6" t="s">
        <v>474</v>
      </c>
      <c r="C62" s="5" t="s">
        <v>86</v>
      </c>
      <c r="D62" s="7" t="s">
        <v>59</v>
      </c>
      <c r="E62" s="6" t="s">
        <v>475</v>
      </c>
      <c r="F62" s="8" t="s">
        <v>76</v>
      </c>
      <c r="G62" s="6" t="s">
        <v>476</v>
      </c>
      <c r="H62" s="7" t="s">
        <v>69</v>
      </c>
      <c r="I62" s="6" t="s">
        <v>308</v>
      </c>
      <c r="J62" s="7">
        <v>1</v>
      </c>
      <c r="K62" s="6" t="s">
        <v>309</v>
      </c>
      <c r="L62" s="6" t="s">
        <v>310</v>
      </c>
      <c r="M62" s="5" t="s">
        <v>67</v>
      </c>
      <c r="N62" s="7" t="s">
        <v>68</v>
      </c>
      <c r="O62" s="7" t="s">
        <v>69</v>
      </c>
      <c r="P62" s="6" t="s">
        <v>69</v>
      </c>
      <c r="Q62" s="5">
        <v>30.535936</v>
      </c>
      <c r="R62" s="5">
        <v>-87.263043999999994</v>
      </c>
      <c r="S62" s="6"/>
      <c r="T62" s="7" t="s">
        <v>69</v>
      </c>
      <c r="U62" s="7" t="s">
        <v>69</v>
      </c>
      <c r="V62" s="7" t="s">
        <v>82</v>
      </c>
      <c r="W62" s="5">
        <v>0.28000000000000003</v>
      </c>
      <c r="X62" s="5">
        <v>0.25</v>
      </c>
      <c r="Y62" s="5">
        <v>0.43</v>
      </c>
      <c r="Z62" s="5"/>
      <c r="AA62" s="5"/>
      <c r="AB62" s="5"/>
      <c r="AC62" s="7" t="s">
        <v>69</v>
      </c>
      <c r="AD62" s="7">
        <v>0.21</v>
      </c>
      <c r="AE62" s="7"/>
      <c r="AF62" s="7">
        <v>0.21</v>
      </c>
      <c r="AG62" s="7">
        <v>0.93</v>
      </c>
      <c r="AH62" s="7" t="s">
        <v>69</v>
      </c>
      <c r="AI62" s="7" t="s">
        <v>69</v>
      </c>
      <c r="AJ62" s="7" t="s">
        <v>69</v>
      </c>
      <c r="AK62" s="7" t="s">
        <v>69</v>
      </c>
      <c r="AL62" s="7">
        <v>100</v>
      </c>
      <c r="AM62" s="7">
        <v>100</v>
      </c>
      <c r="AN62" s="7">
        <v>0</v>
      </c>
      <c r="AO62" s="6" t="s">
        <v>70</v>
      </c>
      <c r="AP62" s="5">
        <v>100</v>
      </c>
      <c r="AQ62" s="7"/>
      <c r="AR62" s="7">
        <f t="shared" si="1"/>
        <v>100</v>
      </c>
      <c r="AS62" s="9">
        <v>1640000</v>
      </c>
      <c r="AT62" s="7" t="s">
        <v>63</v>
      </c>
      <c r="AU62" s="7" t="s">
        <v>69</v>
      </c>
      <c r="AV62" s="7" t="s">
        <v>69</v>
      </c>
      <c r="AW62" s="7" t="s">
        <v>69</v>
      </c>
      <c r="AX62" s="7" t="s">
        <v>69</v>
      </c>
      <c r="AY62" s="7" t="s">
        <v>69</v>
      </c>
      <c r="AZ62" s="7"/>
      <c r="BA62" s="7"/>
      <c r="BB62" s="10">
        <v>135792</v>
      </c>
      <c r="BC62" s="7" t="s">
        <v>71</v>
      </c>
      <c r="BD62" s="7">
        <v>43</v>
      </c>
    </row>
    <row r="63" spans="1:56" ht="24" x14ac:dyDescent="0.35">
      <c r="A63" s="5" t="s">
        <v>477</v>
      </c>
      <c r="B63" s="6" t="s">
        <v>478</v>
      </c>
      <c r="C63" s="5" t="s">
        <v>178</v>
      </c>
      <c r="D63" s="7" t="s">
        <v>59</v>
      </c>
      <c r="E63" s="6" t="s">
        <v>479</v>
      </c>
      <c r="F63" s="8" t="s">
        <v>61</v>
      </c>
      <c r="G63" s="6" t="s">
        <v>480</v>
      </c>
      <c r="H63" s="7" t="s">
        <v>69</v>
      </c>
      <c r="I63" s="6" t="s">
        <v>481</v>
      </c>
      <c r="J63" s="7">
        <v>1</v>
      </c>
      <c r="K63" s="6" t="s">
        <v>482</v>
      </c>
      <c r="L63" s="6" t="s">
        <v>483</v>
      </c>
      <c r="M63" s="5" t="s">
        <v>67</v>
      </c>
      <c r="N63" s="7" t="s">
        <v>81</v>
      </c>
      <c r="O63" s="7" t="s">
        <v>69</v>
      </c>
      <c r="P63" s="6" t="s">
        <v>69</v>
      </c>
      <c r="Q63" s="5">
        <v>29.609673000000001</v>
      </c>
      <c r="R63" s="5">
        <v>-82.361965999999995</v>
      </c>
      <c r="S63" s="6"/>
      <c r="T63" s="7" t="s">
        <v>69</v>
      </c>
      <c r="U63" s="7" t="s">
        <v>69</v>
      </c>
      <c r="V63" s="7" t="s">
        <v>69</v>
      </c>
      <c r="W63" s="5"/>
      <c r="X63" s="5"/>
      <c r="Y63" s="5"/>
      <c r="Z63" s="5">
        <v>0.73</v>
      </c>
      <c r="AA63" s="5"/>
      <c r="AB63" s="5"/>
      <c r="AC63" s="7" t="s">
        <v>69</v>
      </c>
      <c r="AD63" s="7">
        <v>0.72</v>
      </c>
      <c r="AE63" s="7">
        <v>1.26</v>
      </c>
      <c r="AF63" s="7">
        <v>0.72</v>
      </c>
      <c r="AG63" s="7"/>
      <c r="AH63" s="7" t="s">
        <v>69</v>
      </c>
      <c r="AI63" s="7" t="s">
        <v>69</v>
      </c>
      <c r="AJ63" s="7" t="s">
        <v>69</v>
      </c>
      <c r="AK63" s="7" t="s">
        <v>69</v>
      </c>
      <c r="AL63" s="7">
        <v>104</v>
      </c>
      <c r="AM63" s="7">
        <v>104</v>
      </c>
      <c r="AN63" s="7">
        <v>0</v>
      </c>
      <c r="AO63" s="6" t="s">
        <v>83</v>
      </c>
      <c r="AP63" s="5"/>
      <c r="AQ63" s="7">
        <v>100</v>
      </c>
      <c r="AR63" s="7">
        <f t="shared" si="1"/>
        <v>100</v>
      </c>
      <c r="AS63" s="9">
        <v>1700000</v>
      </c>
      <c r="AT63" s="7" t="s">
        <v>69</v>
      </c>
      <c r="AU63" s="7" t="s">
        <v>69</v>
      </c>
      <c r="AV63" s="7" t="s">
        <v>69</v>
      </c>
      <c r="AW63" s="7" t="s">
        <v>69</v>
      </c>
      <c r="AX63" s="7" t="s">
        <v>69</v>
      </c>
      <c r="AY63" s="7" t="s">
        <v>69</v>
      </c>
      <c r="AZ63" s="7"/>
      <c r="BA63" s="7"/>
      <c r="BB63" s="10">
        <v>125048.08</v>
      </c>
      <c r="BC63" s="7" t="s">
        <v>71</v>
      </c>
      <c r="BD63" s="7">
        <v>55</v>
      </c>
    </row>
    <row r="64" spans="1:56" ht="24" x14ac:dyDescent="0.35">
      <c r="A64" s="5" t="s">
        <v>484</v>
      </c>
      <c r="B64" s="6" t="s">
        <v>485</v>
      </c>
      <c r="C64" s="5" t="s">
        <v>339</v>
      </c>
      <c r="D64" s="7" t="s">
        <v>59</v>
      </c>
      <c r="E64" s="6" t="s">
        <v>486</v>
      </c>
      <c r="F64" s="8" t="s">
        <v>61</v>
      </c>
      <c r="G64" s="6" t="s">
        <v>487</v>
      </c>
      <c r="H64" s="7" t="s">
        <v>69</v>
      </c>
      <c r="I64" s="6" t="s">
        <v>481</v>
      </c>
      <c r="J64" s="7">
        <v>1</v>
      </c>
      <c r="K64" s="6" t="s">
        <v>482</v>
      </c>
      <c r="L64" s="6" t="s">
        <v>483</v>
      </c>
      <c r="M64" s="5" t="s">
        <v>67</v>
      </c>
      <c r="N64" s="7" t="s">
        <v>111</v>
      </c>
      <c r="O64" s="7" t="s">
        <v>63</v>
      </c>
      <c r="P64" s="6" t="s">
        <v>69</v>
      </c>
      <c r="Q64" s="5">
        <v>30.179089000000001</v>
      </c>
      <c r="R64" s="5">
        <v>-85.671880999999999</v>
      </c>
      <c r="S64" s="6"/>
      <c r="T64" s="7" t="s">
        <v>69</v>
      </c>
      <c r="U64" s="7" t="s">
        <v>69</v>
      </c>
      <c r="V64" s="7" t="s">
        <v>69</v>
      </c>
      <c r="W64" s="5">
        <v>0.27</v>
      </c>
      <c r="X64" s="5">
        <v>0.28000000000000003</v>
      </c>
      <c r="Y64" s="5">
        <v>0.25</v>
      </c>
      <c r="Z64" s="5"/>
      <c r="AA64" s="5"/>
      <c r="AB64" s="5"/>
      <c r="AC64" s="7" t="s">
        <v>69</v>
      </c>
      <c r="AD64" s="7">
        <v>0.65</v>
      </c>
      <c r="AE64" s="7"/>
      <c r="AF64" s="7">
        <v>0.65</v>
      </c>
      <c r="AG64" s="7">
        <v>0.54</v>
      </c>
      <c r="AH64" s="7" t="s">
        <v>69</v>
      </c>
      <c r="AI64" s="7" t="s">
        <v>69</v>
      </c>
      <c r="AJ64" s="7" t="s">
        <v>69</v>
      </c>
      <c r="AK64" s="7" t="s">
        <v>69</v>
      </c>
      <c r="AL64" s="7">
        <v>50</v>
      </c>
      <c r="AM64" s="7">
        <v>50</v>
      </c>
      <c r="AN64" s="7">
        <v>0</v>
      </c>
      <c r="AO64" s="6" t="s">
        <v>83</v>
      </c>
      <c r="AP64" s="5"/>
      <c r="AQ64" s="7">
        <v>100</v>
      </c>
      <c r="AR64" s="7">
        <f t="shared" si="1"/>
        <v>100</v>
      </c>
      <c r="AS64" s="9">
        <v>1340000</v>
      </c>
      <c r="AT64" s="7" t="s">
        <v>69</v>
      </c>
      <c r="AU64" s="7" t="s">
        <v>69</v>
      </c>
      <c r="AV64" s="7" t="s">
        <v>69</v>
      </c>
      <c r="AW64" s="7" t="s">
        <v>69</v>
      </c>
      <c r="AX64" s="7" t="s">
        <v>69</v>
      </c>
      <c r="AY64" s="7" t="s">
        <v>69</v>
      </c>
      <c r="AZ64" s="7"/>
      <c r="BA64" s="7"/>
      <c r="BB64" s="10">
        <v>178367.4</v>
      </c>
      <c r="BC64" s="7" t="s">
        <v>112</v>
      </c>
      <c r="BD64" s="7">
        <v>77</v>
      </c>
    </row>
    <row r="65" spans="1:56" ht="24" x14ac:dyDescent="0.35">
      <c r="A65" s="5" t="s">
        <v>488</v>
      </c>
      <c r="B65" s="6" t="s">
        <v>489</v>
      </c>
      <c r="C65" s="5" t="s">
        <v>96</v>
      </c>
      <c r="D65" s="7" t="s">
        <v>59</v>
      </c>
      <c r="E65" s="6" t="s">
        <v>490</v>
      </c>
      <c r="F65" s="8" t="s">
        <v>76</v>
      </c>
      <c r="G65" s="6" t="s">
        <v>491</v>
      </c>
      <c r="H65" s="7" t="s">
        <v>69</v>
      </c>
      <c r="I65" s="6" t="s">
        <v>492</v>
      </c>
      <c r="J65" s="7">
        <v>1</v>
      </c>
      <c r="K65" s="6" t="s">
        <v>493</v>
      </c>
      <c r="L65" s="6" t="s">
        <v>494</v>
      </c>
      <c r="M65" s="5" t="s">
        <v>67</v>
      </c>
      <c r="N65" s="7" t="s">
        <v>68</v>
      </c>
      <c r="O65" s="7" t="s">
        <v>69</v>
      </c>
      <c r="P65" s="6" t="s">
        <v>69</v>
      </c>
      <c r="Q65" s="5">
        <v>28.836461</v>
      </c>
      <c r="R65" s="5">
        <v>-82.360219000000001</v>
      </c>
      <c r="S65" s="6"/>
      <c r="T65" s="7" t="s">
        <v>69</v>
      </c>
      <c r="U65" s="7" t="s">
        <v>69</v>
      </c>
      <c r="V65" s="7"/>
      <c r="W65" s="5"/>
      <c r="X65" s="5"/>
      <c r="Y65" s="5"/>
      <c r="Z65" s="5"/>
      <c r="AA65" s="5"/>
      <c r="AB65" s="5"/>
      <c r="AC65" s="7" t="s">
        <v>69</v>
      </c>
      <c r="AD65" s="7">
        <v>0.9</v>
      </c>
      <c r="AE65" s="7">
        <v>0.35</v>
      </c>
      <c r="AF65" s="7"/>
      <c r="AG65" s="7">
        <v>0.99</v>
      </c>
      <c r="AH65" s="7" t="s">
        <v>69</v>
      </c>
      <c r="AI65" s="7" t="s">
        <v>69</v>
      </c>
      <c r="AJ65" s="7" t="s">
        <v>69</v>
      </c>
      <c r="AK65" s="7" t="s">
        <v>69</v>
      </c>
      <c r="AL65" s="7">
        <v>64</v>
      </c>
      <c r="AM65" s="7">
        <v>64</v>
      </c>
      <c r="AN65" s="7">
        <v>0</v>
      </c>
      <c r="AO65" s="6" t="s">
        <v>70</v>
      </c>
      <c r="AP65" s="5">
        <v>100</v>
      </c>
      <c r="AQ65" s="7"/>
      <c r="AR65" s="7">
        <f t="shared" si="1"/>
        <v>100</v>
      </c>
      <c r="AS65" s="9">
        <v>1425000</v>
      </c>
      <c r="AT65" s="7" t="s">
        <v>63</v>
      </c>
      <c r="AU65" s="7" t="s">
        <v>69</v>
      </c>
      <c r="AV65" s="7" t="s">
        <v>69</v>
      </c>
      <c r="AW65" s="7" t="s">
        <v>69</v>
      </c>
      <c r="AX65" s="7" t="s">
        <v>69</v>
      </c>
      <c r="AY65" s="7" t="s">
        <v>69</v>
      </c>
      <c r="AZ65" s="7"/>
      <c r="BA65" s="7"/>
      <c r="BB65" s="10">
        <v>184359.38</v>
      </c>
      <c r="BC65" s="7" t="s">
        <v>112</v>
      </c>
      <c r="BD65" s="7">
        <v>10</v>
      </c>
    </row>
    <row r="66" spans="1:56" ht="24" x14ac:dyDescent="0.35">
      <c r="A66" s="5" t="s">
        <v>495</v>
      </c>
      <c r="B66" s="6" t="s">
        <v>496</v>
      </c>
      <c r="C66" s="5" t="s">
        <v>339</v>
      </c>
      <c r="D66" s="7" t="s">
        <v>59</v>
      </c>
      <c r="E66" s="6" t="s">
        <v>497</v>
      </c>
      <c r="F66" s="8" t="s">
        <v>61</v>
      </c>
      <c r="G66" s="6" t="s">
        <v>498</v>
      </c>
      <c r="H66" s="7" t="s">
        <v>69</v>
      </c>
      <c r="I66" s="6" t="s">
        <v>492</v>
      </c>
      <c r="J66" s="7">
        <v>1</v>
      </c>
      <c r="K66" s="6" t="s">
        <v>493</v>
      </c>
      <c r="L66" s="6" t="s">
        <v>494</v>
      </c>
      <c r="M66" s="5" t="s">
        <v>67</v>
      </c>
      <c r="N66" s="7" t="s">
        <v>81</v>
      </c>
      <c r="O66" s="7" t="s">
        <v>69</v>
      </c>
      <c r="P66" s="6" t="s">
        <v>69</v>
      </c>
      <c r="Q66" s="5">
        <v>30.135193000000001</v>
      </c>
      <c r="R66" s="5">
        <v>-85.592775000000003</v>
      </c>
      <c r="S66" s="6"/>
      <c r="T66" s="7" t="s">
        <v>69</v>
      </c>
      <c r="U66" s="7" t="s">
        <v>69</v>
      </c>
      <c r="V66" s="7"/>
      <c r="W66" s="5">
        <v>0.24</v>
      </c>
      <c r="X66" s="5"/>
      <c r="Y66" s="5"/>
      <c r="Z66" s="5"/>
      <c r="AA66" s="5"/>
      <c r="AB66" s="5"/>
      <c r="AC66" s="7" t="s">
        <v>69</v>
      </c>
      <c r="AD66" s="7">
        <v>0.56999999999999995</v>
      </c>
      <c r="AE66" s="7"/>
      <c r="AF66" s="7">
        <v>0.64</v>
      </c>
      <c r="AG66" s="7">
        <v>0.44</v>
      </c>
      <c r="AH66" s="7" t="s">
        <v>69</v>
      </c>
      <c r="AI66" s="7" t="s">
        <v>69</v>
      </c>
      <c r="AJ66" s="7" t="s">
        <v>69</v>
      </c>
      <c r="AK66" s="7" t="s">
        <v>69</v>
      </c>
      <c r="AL66" s="7">
        <v>75</v>
      </c>
      <c r="AM66" s="7">
        <v>75</v>
      </c>
      <c r="AN66" s="7">
        <v>0</v>
      </c>
      <c r="AO66" s="6" t="s">
        <v>83</v>
      </c>
      <c r="AP66" s="5"/>
      <c r="AQ66" s="7">
        <v>100</v>
      </c>
      <c r="AR66" s="7">
        <f t="shared" ref="AR66:AR79" si="2">MAX(AP66,AQ66)</f>
        <v>100</v>
      </c>
      <c r="AS66" s="9">
        <v>1426000</v>
      </c>
      <c r="AT66" s="7" t="s">
        <v>69</v>
      </c>
      <c r="AU66" s="7" t="s">
        <v>69</v>
      </c>
      <c r="AV66" s="7" t="s">
        <v>69</v>
      </c>
      <c r="AW66" s="7" t="s">
        <v>69</v>
      </c>
      <c r="AX66" s="7" t="s">
        <v>69</v>
      </c>
      <c r="AY66" s="7" t="s">
        <v>69</v>
      </c>
      <c r="AZ66" s="7"/>
      <c r="BA66" s="7"/>
      <c r="BB66" s="10">
        <v>145452</v>
      </c>
      <c r="BC66" s="7" t="s">
        <v>71</v>
      </c>
      <c r="BD66" s="7">
        <v>13</v>
      </c>
    </row>
    <row r="67" spans="1:56" ht="36" x14ac:dyDescent="0.35">
      <c r="A67" s="5" t="s">
        <v>499</v>
      </c>
      <c r="B67" s="6" t="s">
        <v>500</v>
      </c>
      <c r="C67" s="5" t="s">
        <v>115</v>
      </c>
      <c r="D67" s="7" t="s">
        <v>59</v>
      </c>
      <c r="E67" s="6" t="s">
        <v>501</v>
      </c>
      <c r="F67" s="8" t="s">
        <v>76</v>
      </c>
      <c r="G67" s="6" t="s">
        <v>502</v>
      </c>
      <c r="H67" s="7" t="s">
        <v>69</v>
      </c>
      <c r="I67" s="6" t="s">
        <v>503</v>
      </c>
      <c r="J67" s="7">
        <v>1</v>
      </c>
      <c r="K67" s="6" t="s">
        <v>343</v>
      </c>
      <c r="L67" s="6" t="s">
        <v>344</v>
      </c>
      <c r="M67" s="5" t="s">
        <v>67</v>
      </c>
      <c r="N67" s="7" t="s">
        <v>68</v>
      </c>
      <c r="O67" s="7" t="s">
        <v>69</v>
      </c>
      <c r="P67" s="6" t="s">
        <v>69</v>
      </c>
      <c r="Q67" s="5">
        <v>30.477639</v>
      </c>
      <c r="R67" s="5">
        <v>-84.304130999999998</v>
      </c>
      <c r="S67" s="6"/>
      <c r="T67" s="7" t="s">
        <v>69</v>
      </c>
      <c r="U67" s="7" t="s">
        <v>69</v>
      </c>
      <c r="V67" s="7" t="s">
        <v>82</v>
      </c>
      <c r="W67" s="5">
        <v>0.17</v>
      </c>
      <c r="X67" s="5">
        <v>0.18</v>
      </c>
      <c r="Y67" s="5"/>
      <c r="Z67" s="5"/>
      <c r="AA67" s="5"/>
      <c r="AB67" s="5"/>
      <c r="AC67" s="7" t="s">
        <v>69</v>
      </c>
      <c r="AD67" s="7">
        <v>1.1200000000000001</v>
      </c>
      <c r="AE67" s="7"/>
      <c r="AF67" s="7">
        <v>0.91</v>
      </c>
      <c r="AG67" s="7">
        <v>1.1000000000000001</v>
      </c>
      <c r="AH67" s="7" t="s">
        <v>69</v>
      </c>
      <c r="AI67" s="7" t="s">
        <v>69</v>
      </c>
      <c r="AJ67" s="7" t="s">
        <v>69</v>
      </c>
      <c r="AK67" s="7" t="s">
        <v>69</v>
      </c>
      <c r="AL67" s="7">
        <v>88</v>
      </c>
      <c r="AM67" s="7">
        <v>88</v>
      </c>
      <c r="AN67" s="7">
        <v>0</v>
      </c>
      <c r="AO67" s="6" t="s">
        <v>70</v>
      </c>
      <c r="AP67" s="5">
        <v>100</v>
      </c>
      <c r="AQ67" s="7"/>
      <c r="AR67" s="7">
        <f t="shared" si="2"/>
        <v>100</v>
      </c>
      <c r="AS67" s="9">
        <v>1700000</v>
      </c>
      <c r="AT67" s="7" t="s">
        <v>63</v>
      </c>
      <c r="AU67" s="7" t="s">
        <v>69</v>
      </c>
      <c r="AV67" s="7"/>
      <c r="AW67" s="7" t="s">
        <v>69</v>
      </c>
      <c r="AX67" s="7" t="s">
        <v>69</v>
      </c>
      <c r="AY67" s="7" t="s">
        <v>69</v>
      </c>
      <c r="AZ67" s="7"/>
      <c r="BA67" s="7"/>
      <c r="BB67" s="10">
        <v>159954.54999999999</v>
      </c>
      <c r="BC67" s="7" t="s">
        <v>112</v>
      </c>
      <c r="BD67" s="7">
        <v>66</v>
      </c>
    </row>
    <row r="68" spans="1:56" ht="36" x14ac:dyDescent="0.35">
      <c r="A68" s="5" t="s">
        <v>504</v>
      </c>
      <c r="B68" s="6" t="s">
        <v>505</v>
      </c>
      <c r="C68" s="5" t="s">
        <v>133</v>
      </c>
      <c r="D68" s="7" t="s">
        <v>59</v>
      </c>
      <c r="E68" s="6" t="s">
        <v>506</v>
      </c>
      <c r="F68" s="8" t="s">
        <v>76</v>
      </c>
      <c r="G68" s="6" t="s">
        <v>507</v>
      </c>
      <c r="H68" s="7" t="s">
        <v>69</v>
      </c>
      <c r="I68" s="6" t="s">
        <v>508</v>
      </c>
      <c r="J68" s="7">
        <v>1</v>
      </c>
      <c r="K68" s="6" t="s">
        <v>509</v>
      </c>
      <c r="L68" s="6" t="s">
        <v>510</v>
      </c>
      <c r="M68" s="5" t="s">
        <v>67</v>
      </c>
      <c r="N68" s="7" t="s">
        <v>81</v>
      </c>
      <c r="O68" s="7" t="s">
        <v>63</v>
      </c>
      <c r="P68" s="6" t="s">
        <v>69</v>
      </c>
      <c r="Q68" s="5">
        <v>28.257769</v>
      </c>
      <c r="R68" s="5">
        <v>-81.481272000000004</v>
      </c>
      <c r="S68" s="6"/>
      <c r="T68" s="7" t="s">
        <v>69</v>
      </c>
      <c r="U68" s="7" t="s">
        <v>69</v>
      </c>
      <c r="V68" s="7"/>
      <c r="W68" s="5"/>
      <c r="X68" s="5"/>
      <c r="Y68" s="5"/>
      <c r="Z68" s="5"/>
      <c r="AA68" s="5"/>
      <c r="AB68" s="5">
        <v>0.2</v>
      </c>
      <c r="AC68" s="7" t="s">
        <v>63</v>
      </c>
      <c r="AD68" s="7"/>
      <c r="AE68" s="7">
        <v>0.23</v>
      </c>
      <c r="AF68" s="7"/>
      <c r="AG68" s="7">
        <v>1.37</v>
      </c>
      <c r="AH68" s="7" t="s">
        <v>63</v>
      </c>
      <c r="AI68" s="7"/>
      <c r="AJ68" s="7" t="s">
        <v>69</v>
      </c>
      <c r="AK68" s="7" t="s">
        <v>69</v>
      </c>
      <c r="AL68" s="7">
        <v>72</v>
      </c>
      <c r="AM68" s="7">
        <v>72</v>
      </c>
      <c r="AN68" s="7">
        <v>0</v>
      </c>
      <c r="AO68" s="6" t="s">
        <v>70</v>
      </c>
      <c r="AP68" s="5">
        <v>100</v>
      </c>
      <c r="AQ68" s="7"/>
      <c r="AR68" s="7">
        <f t="shared" si="2"/>
        <v>100</v>
      </c>
      <c r="AS68" s="9">
        <v>1670000</v>
      </c>
      <c r="AT68" s="7" t="s">
        <v>63</v>
      </c>
      <c r="AU68" s="7" t="s">
        <v>69</v>
      </c>
      <c r="AV68" s="7" t="s">
        <v>69</v>
      </c>
      <c r="AW68" s="7" t="s">
        <v>69</v>
      </c>
      <c r="AX68" s="7" t="s">
        <v>69</v>
      </c>
      <c r="AY68" s="7" t="s">
        <v>69</v>
      </c>
      <c r="AZ68" s="7"/>
      <c r="BA68" s="7"/>
      <c r="BB68" s="10">
        <v>154370.63</v>
      </c>
      <c r="BC68" s="7" t="s">
        <v>112</v>
      </c>
      <c r="BD68" s="7">
        <v>40</v>
      </c>
    </row>
    <row r="69" spans="1:56" ht="24" x14ac:dyDescent="0.35">
      <c r="A69" s="5" t="s">
        <v>511</v>
      </c>
      <c r="B69" s="6" t="s">
        <v>512</v>
      </c>
      <c r="C69" s="5" t="s">
        <v>178</v>
      </c>
      <c r="D69" s="7" t="s">
        <v>59</v>
      </c>
      <c r="E69" s="6" t="s">
        <v>513</v>
      </c>
      <c r="F69" s="8" t="s">
        <v>76</v>
      </c>
      <c r="G69" s="6" t="s">
        <v>514</v>
      </c>
      <c r="H69" s="7" t="s">
        <v>63</v>
      </c>
      <c r="I69" s="6" t="s">
        <v>362</v>
      </c>
      <c r="J69" s="7">
        <v>1</v>
      </c>
      <c r="K69" s="6" t="s">
        <v>363</v>
      </c>
      <c r="L69" s="6" t="s">
        <v>364</v>
      </c>
      <c r="M69" s="5" t="s">
        <v>67</v>
      </c>
      <c r="N69" s="7" t="s">
        <v>68</v>
      </c>
      <c r="O69" s="7" t="s">
        <v>69</v>
      </c>
      <c r="P69" s="6" t="s">
        <v>69</v>
      </c>
      <c r="Q69" s="5">
        <v>29.643353999999999</v>
      </c>
      <c r="R69" s="5">
        <v>-82.305537000000001</v>
      </c>
      <c r="S69" s="6"/>
      <c r="T69" s="7" t="s">
        <v>69</v>
      </c>
      <c r="U69" s="7" t="s">
        <v>69</v>
      </c>
      <c r="V69" s="7"/>
      <c r="W69" s="5"/>
      <c r="X69" s="5"/>
      <c r="Y69" s="5"/>
      <c r="Z69" s="5"/>
      <c r="AA69" s="5"/>
      <c r="AB69" s="5"/>
      <c r="AC69" s="7" t="s">
        <v>69</v>
      </c>
      <c r="AD69" s="7"/>
      <c r="AE69" s="7"/>
      <c r="AF69" s="7"/>
      <c r="AG69" s="7"/>
      <c r="AH69" s="7" t="s">
        <v>63</v>
      </c>
      <c r="AI69" s="7"/>
      <c r="AJ69" s="7" t="s">
        <v>69</v>
      </c>
      <c r="AK69" s="7" t="s">
        <v>63</v>
      </c>
      <c r="AL69" s="7">
        <v>96</v>
      </c>
      <c r="AM69" s="7">
        <v>96</v>
      </c>
      <c r="AN69" s="7">
        <v>0</v>
      </c>
      <c r="AO69" s="6" t="s">
        <v>70</v>
      </c>
      <c r="AP69" s="5">
        <v>100</v>
      </c>
      <c r="AQ69" s="7"/>
      <c r="AR69" s="7">
        <f t="shared" si="2"/>
        <v>100</v>
      </c>
      <c r="AS69" s="9">
        <v>1675000</v>
      </c>
      <c r="AT69" s="7" t="s">
        <v>69</v>
      </c>
      <c r="AU69" s="7" t="s">
        <v>69</v>
      </c>
      <c r="AV69" s="7" t="s">
        <v>63</v>
      </c>
      <c r="AW69" s="7" t="s">
        <v>69</v>
      </c>
      <c r="AX69" s="7" t="s">
        <v>69</v>
      </c>
      <c r="AY69" s="7" t="s">
        <v>63</v>
      </c>
      <c r="AZ69" s="7"/>
      <c r="BA69" s="7"/>
      <c r="BB69" s="10">
        <v>144468.75</v>
      </c>
      <c r="BC69" s="7" t="s">
        <v>71</v>
      </c>
      <c r="BD69" s="7">
        <v>5</v>
      </c>
    </row>
    <row r="70" spans="1:56" ht="48" x14ac:dyDescent="0.35">
      <c r="A70" s="5" t="s">
        <v>515</v>
      </c>
      <c r="B70" s="6" t="s">
        <v>516</v>
      </c>
      <c r="C70" s="5" t="s">
        <v>178</v>
      </c>
      <c r="D70" s="7" t="s">
        <v>59</v>
      </c>
      <c r="E70" s="6" t="s">
        <v>517</v>
      </c>
      <c r="F70" s="8" t="s">
        <v>76</v>
      </c>
      <c r="G70" s="6" t="s">
        <v>518</v>
      </c>
      <c r="H70" s="7" t="s">
        <v>69</v>
      </c>
      <c r="I70" s="6" t="s">
        <v>519</v>
      </c>
      <c r="J70" s="7">
        <v>1</v>
      </c>
      <c r="K70" s="6" t="s">
        <v>520</v>
      </c>
      <c r="L70" s="6" t="s">
        <v>521</v>
      </c>
      <c r="M70" s="5" t="s">
        <v>67</v>
      </c>
      <c r="N70" s="7" t="s">
        <v>68</v>
      </c>
      <c r="O70" s="7" t="s">
        <v>63</v>
      </c>
      <c r="P70" s="6" t="s">
        <v>63</v>
      </c>
      <c r="Q70" s="5">
        <v>29.632549000000001</v>
      </c>
      <c r="R70" s="5">
        <v>-82.317751999999999</v>
      </c>
      <c r="S70" s="6" t="s">
        <v>522</v>
      </c>
      <c r="T70" s="7" t="s">
        <v>63</v>
      </c>
      <c r="U70" s="7" t="s">
        <v>69</v>
      </c>
      <c r="V70" s="7" t="s">
        <v>82</v>
      </c>
      <c r="W70" s="5">
        <v>0.15</v>
      </c>
      <c r="X70" s="5">
        <v>0.14000000000000001</v>
      </c>
      <c r="Y70" s="5">
        <v>0.17</v>
      </c>
      <c r="Z70" s="5"/>
      <c r="AA70" s="5"/>
      <c r="AB70" s="5"/>
      <c r="AC70" s="7" t="s">
        <v>69</v>
      </c>
      <c r="AD70" s="7">
        <v>0.73</v>
      </c>
      <c r="AE70" s="7"/>
      <c r="AF70" s="7">
        <v>0.73</v>
      </c>
      <c r="AG70" s="7">
        <v>0.8</v>
      </c>
      <c r="AH70" s="7" t="s">
        <v>63</v>
      </c>
      <c r="AI70" s="7"/>
      <c r="AJ70" s="7" t="s">
        <v>69</v>
      </c>
      <c r="AK70" s="7" t="s">
        <v>69</v>
      </c>
      <c r="AL70" s="7">
        <v>96</v>
      </c>
      <c r="AM70" s="7">
        <v>96</v>
      </c>
      <c r="AN70" s="7">
        <v>0</v>
      </c>
      <c r="AO70" s="6" t="s">
        <v>70</v>
      </c>
      <c r="AP70" s="5">
        <v>100</v>
      </c>
      <c r="AQ70" s="7"/>
      <c r="AR70" s="7">
        <f t="shared" si="2"/>
        <v>100</v>
      </c>
      <c r="AS70" s="9">
        <v>1700000</v>
      </c>
      <c r="AT70" s="7" t="s">
        <v>69</v>
      </c>
      <c r="AU70" s="7" t="s">
        <v>63</v>
      </c>
      <c r="AV70" s="7" t="s">
        <v>63</v>
      </c>
      <c r="AW70" s="7" t="s">
        <v>69</v>
      </c>
      <c r="AX70" s="7" t="s">
        <v>63</v>
      </c>
      <c r="AY70" s="7" t="s">
        <v>63</v>
      </c>
      <c r="AZ70" s="7"/>
      <c r="BA70" s="7" t="s">
        <v>523</v>
      </c>
      <c r="BB70" s="10">
        <v>118634.29</v>
      </c>
      <c r="BC70" s="7" t="s">
        <v>71</v>
      </c>
      <c r="BD70" s="7">
        <v>75</v>
      </c>
    </row>
    <row r="71" spans="1:56" ht="36" x14ac:dyDescent="0.35">
      <c r="A71" s="5" t="s">
        <v>524</v>
      </c>
      <c r="B71" s="6" t="s">
        <v>525</v>
      </c>
      <c r="C71" s="5" t="s">
        <v>152</v>
      </c>
      <c r="D71" s="7" t="s">
        <v>59</v>
      </c>
      <c r="E71" s="6" t="s">
        <v>526</v>
      </c>
      <c r="F71" s="8" t="s">
        <v>76</v>
      </c>
      <c r="G71" s="6" t="s">
        <v>527</v>
      </c>
      <c r="H71" s="7" t="s">
        <v>69</v>
      </c>
      <c r="I71" s="6" t="s">
        <v>528</v>
      </c>
      <c r="J71" s="7">
        <v>1</v>
      </c>
      <c r="K71" s="6" t="s">
        <v>529</v>
      </c>
      <c r="L71" s="6" t="s">
        <v>520</v>
      </c>
      <c r="M71" s="5" t="s">
        <v>67</v>
      </c>
      <c r="N71" s="7" t="s">
        <v>68</v>
      </c>
      <c r="O71" s="7" t="s">
        <v>63</v>
      </c>
      <c r="P71" s="6" t="s">
        <v>69</v>
      </c>
      <c r="Q71" s="5">
        <v>26.917735</v>
      </c>
      <c r="R71" s="5">
        <v>-82.042008999999993</v>
      </c>
      <c r="S71" s="6"/>
      <c r="T71" s="7" t="s">
        <v>63</v>
      </c>
      <c r="U71" s="7" t="s">
        <v>69</v>
      </c>
      <c r="V71" s="7" t="s">
        <v>82</v>
      </c>
      <c r="W71" s="5"/>
      <c r="X71" s="5"/>
      <c r="Y71" s="5"/>
      <c r="Z71" s="5"/>
      <c r="AA71" s="5"/>
      <c r="AB71" s="5"/>
      <c r="AC71" s="7" t="s">
        <v>69</v>
      </c>
      <c r="AD71" s="7">
        <v>0.3</v>
      </c>
      <c r="AE71" s="7"/>
      <c r="AF71" s="7">
        <v>0.28999999999999998</v>
      </c>
      <c r="AG71" s="7">
        <v>0.67</v>
      </c>
      <c r="AH71" s="7" t="s">
        <v>63</v>
      </c>
      <c r="AI71" s="7"/>
      <c r="AJ71" s="7" t="s">
        <v>69</v>
      </c>
      <c r="AK71" s="7" t="s">
        <v>69</v>
      </c>
      <c r="AL71" s="7">
        <v>72</v>
      </c>
      <c r="AM71" s="7">
        <v>72</v>
      </c>
      <c r="AN71" s="7">
        <v>0</v>
      </c>
      <c r="AO71" s="6" t="s">
        <v>70</v>
      </c>
      <c r="AP71" s="5">
        <v>100</v>
      </c>
      <c r="AQ71" s="7"/>
      <c r="AR71" s="7">
        <f t="shared" si="2"/>
        <v>100</v>
      </c>
      <c r="AS71" s="9">
        <v>1523000</v>
      </c>
      <c r="AT71" s="7" t="s">
        <v>69</v>
      </c>
      <c r="AU71" s="7" t="s">
        <v>63</v>
      </c>
      <c r="AV71" s="7" t="s">
        <v>63</v>
      </c>
      <c r="AW71" s="7" t="s">
        <v>69</v>
      </c>
      <c r="AX71" s="7" t="s">
        <v>63</v>
      </c>
      <c r="AY71" s="7" t="s">
        <v>63</v>
      </c>
      <c r="AZ71" s="7"/>
      <c r="BA71" s="7" t="s">
        <v>530</v>
      </c>
      <c r="BB71" s="10">
        <v>141709.82</v>
      </c>
      <c r="BC71" s="7" t="s">
        <v>71</v>
      </c>
      <c r="BD71" s="7">
        <v>16</v>
      </c>
    </row>
    <row r="72" spans="1:56" ht="24" x14ac:dyDescent="0.35">
      <c r="A72" s="5" t="s">
        <v>531</v>
      </c>
      <c r="B72" s="6" t="s">
        <v>532</v>
      </c>
      <c r="C72" s="5" t="s">
        <v>260</v>
      </c>
      <c r="D72" s="7" t="s">
        <v>127</v>
      </c>
      <c r="E72" s="6" t="s">
        <v>533</v>
      </c>
      <c r="F72" s="8" t="s">
        <v>61</v>
      </c>
      <c r="G72" s="6" t="s">
        <v>534</v>
      </c>
      <c r="H72" s="7" t="s">
        <v>69</v>
      </c>
      <c r="I72" s="6" t="s">
        <v>481</v>
      </c>
      <c r="J72" s="7">
        <v>1</v>
      </c>
      <c r="K72" s="6" t="s">
        <v>482</v>
      </c>
      <c r="L72" s="6" t="s">
        <v>483</v>
      </c>
      <c r="M72" s="5" t="s">
        <v>67</v>
      </c>
      <c r="N72" s="7" t="s">
        <v>81</v>
      </c>
      <c r="O72" s="7" t="s">
        <v>69</v>
      </c>
      <c r="P72" s="6" t="s">
        <v>69</v>
      </c>
      <c r="Q72" s="5">
        <v>30.176238000000001</v>
      </c>
      <c r="R72" s="5">
        <v>-82.641302999999994</v>
      </c>
      <c r="S72" s="6"/>
      <c r="T72" s="7" t="s">
        <v>69</v>
      </c>
      <c r="U72" s="7" t="s">
        <v>69</v>
      </c>
      <c r="V72" s="7" t="s">
        <v>69</v>
      </c>
      <c r="W72" s="5"/>
      <c r="X72" s="5"/>
      <c r="Y72" s="5"/>
      <c r="Z72" s="5"/>
      <c r="AA72" s="5"/>
      <c r="AB72" s="5"/>
      <c r="AC72" s="7" t="s">
        <v>69</v>
      </c>
      <c r="AD72" s="7">
        <v>0.48</v>
      </c>
      <c r="AE72" s="7"/>
      <c r="AF72" s="7">
        <v>0.48</v>
      </c>
      <c r="AG72" s="7">
        <v>0.63</v>
      </c>
      <c r="AH72" s="7" t="s">
        <v>69</v>
      </c>
      <c r="AI72" s="7" t="s">
        <v>69</v>
      </c>
      <c r="AJ72" s="7" t="s">
        <v>69</v>
      </c>
      <c r="AK72" s="7" t="s">
        <v>69</v>
      </c>
      <c r="AL72" s="7">
        <v>76</v>
      </c>
      <c r="AM72" s="7">
        <v>76</v>
      </c>
      <c r="AN72" s="7">
        <v>0</v>
      </c>
      <c r="AO72" s="6" t="s">
        <v>70</v>
      </c>
      <c r="AP72" s="5">
        <v>100</v>
      </c>
      <c r="AQ72" s="7"/>
      <c r="AR72" s="7">
        <f t="shared" si="2"/>
        <v>100</v>
      </c>
      <c r="AS72" s="9">
        <v>1573250</v>
      </c>
      <c r="AT72" s="7" t="s">
        <v>69</v>
      </c>
      <c r="AU72" s="7" t="s">
        <v>69</v>
      </c>
      <c r="AV72" s="7" t="s">
        <v>69</v>
      </c>
      <c r="AW72" s="7" t="s">
        <v>69</v>
      </c>
      <c r="AX72" s="7" t="s">
        <v>69</v>
      </c>
      <c r="AY72" s="7" t="s">
        <v>69</v>
      </c>
      <c r="AZ72" s="7"/>
      <c r="BA72" s="7"/>
      <c r="BB72" s="10">
        <v>158360.03</v>
      </c>
      <c r="BC72" s="7" t="s">
        <v>71</v>
      </c>
      <c r="BD72" s="7">
        <v>44</v>
      </c>
    </row>
    <row r="73" spans="1:56" ht="24" x14ac:dyDescent="0.35">
      <c r="A73" s="5" t="s">
        <v>535</v>
      </c>
      <c r="B73" s="6" t="s">
        <v>536</v>
      </c>
      <c r="C73" s="5" t="s">
        <v>105</v>
      </c>
      <c r="D73" s="7" t="s">
        <v>59</v>
      </c>
      <c r="E73" s="6" t="s">
        <v>537</v>
      </c>
      <c r="F73" s="8" t="s">
        <v>61</v>
      </c>
      <c r="G73" s="6" t="s">
        <v>538</v>
      </c>
      <c r="H73" s="7" t="s">
        <v>69</v>
      </c>
      <c r="I73" s="6" t="s">
        <v>539</v>
      </c>
      <c r="J73" s="7">
        <v>1</v>
      </c>
      <c r="K73" s="6" t="s">
        <v>540</v>
      </c>
      <c r="L73" s="6" t="s">
        <v>541</v>
      </c>
      <c r="M73" s="5" t="s">
        <v>67</v>
      </c>
      <c r="N73" s="7" t="s">
        <v>81</v>
      </c>
      <c r="O73" s="7" t="s">
        <v>63</v>
      </c>
      <c r="P73" s="6" t="s">
        <v>69</v>
      </c>
      <c r="Q73" s="5">
        <v>28.679864999999999</v>
      </c>
      <c r="R73" s="5">
        <v>-81.331712999999993</v>
      </c>
      <c r="S73" s="6"/>
      <c r="T73" s="7" t="s">
        <v>69</v>
      </c>
      <c r="U73" s="7" t="s">
        <v>69</v>
      </c>
      <c r="V73" s="7" t="s">
        <v>69</v>
      </c>
      <c r="W73" s="5">
        <v>0.27</v>
      </c>
      <c r="X73" s="5">
        <v>0.23</v>
      </c>
      <c r="Y73" s="5"/>
      <c r="Z73" s="5"/>
      <c r="AA73" s="5"/>
      <c r="AB73" s="5"/>
      <c r="AC73" s="7" t="s">
        <v>69</v>
      </c>
      <c r="AD73" s="7">
        <v>0.19</v>
      </c>
      <c r="AE73" s="7">
        <v>0.5</v>
      </c>
      <c r="AF73" s="7">
        <v>0.19</v>
      </c>
      <c r="AG73" s="7"/>
      <c r="AH73" s="7" t="s">
        <v>69</v>
      </c>
      <c r="AI73" s="7" t="s">
        <v>69</v>
      </c>
      <c r="AJ73" s="7" t="s">
        <v>69</v>
      </c>
      <c r="AK73" s="7" t="s">
        <v>69</v>
      </c>
      <c r="AL73" s="7">
        <v>80</v>
      </c>
      <c r="AM73" s="7">
        <v>80</v>
      </c>
      <c r="AN73" s="7">
        <v>0</v>
      </c>
      <c r="AO73" s="6" t="s">
        <v>83</v>
      </c>
      <c r="AP73" s="5"/>
      <c r="AQ73" s="7">
        <v>100</v>
      </c>
      <c r="AR73" s="7">
        <f t="shared" si="2"/>
        <v>100</v>
      </c>
      <c r="AS73" s="9">
        <v>1699990</v>
      </c>
      <c r="AT73" s="7" t="s">
        <v>69</v>
      </c>
      <c r="AU73" s="7" t="s">
        <v>69</v>
      </c>
      <c r="AV73" s="7" t="s">
        <v>69</v>
      </c>
      <c r="AW73" s="7" t="s">
        <v>69</v>
      </c>
      <c r="AX73" s="7" t="s">
        <v>69</v>
      </c>
      <c r="AY73" s="7" t="s">
        <v>69</v>
      </c>
      <c r="AZ73" s="7"/>
      <c r="BA73" s="7"/>
      <c r="BB73" s="10">
        <v>141428.54</v>
      </c>
      <c r="BC73" s="7" t="s">
        <v>71</v>
      </c>
      <c r="BD73" s="7">
        <v>60</v>
      </c>
    </row>
    <row r="74" spans="1:56" ht="24" x14ac:dyDescent="0.35">
      <c r="A74" s="5" t="s">
        <v>542</v>
      </c>
      <c r="B74" s="6" t="s">
        <v>543</v>
      </c>
      <c r="C74" s="5" t="s">
        <v>105</v>
      </c>
      <c r="D74" s="7" t="s">
        <v>59</v>
      </c>
      <c r="E74" s="6" t="s">
        <v>544</v>
      </c>
      <c r="F74" s="8" t="s">
        <v>61</v>
      </c>
      <c r="G74" s="6" t="s">
        <v>545</v>
      </c>
      <c r="H74" s="7" t="s">
        <v>69</v>
      </c>
      <c r="I74" s="6" t="s">
        <v>546</v>
      </c>
      <c r="J74" s="7">
        <v>1</v>
      </c>
      <c r="K74" s="6" t="s">
        <v>540</v>
      </c>
      <c r="L74" s="6" t="s">
        <v>541</v>
      </c>
      <c r="M74" s="5" t="s">
        <v>67</v>
      </c>
      <c r="N74" s="7" t="s">
        <v>81</v>
      </c>
      <c r="O74" s="7" t="s">
        <v>63</v>
      </c>
      <c r="P74" s="6" t="s">
        <v>69</v>
      </c>
      <c r="Q74" s="5">
        <v>28.704350999999999</v>
      </c>
      <c r="R74" s="5">
        <v>-81.340674000000007</v>
      </c>
      <c r="S74" s="6"/>
      <c r="T74" s="7" t="s">
        <v>69</v>
      </c>
      <c r="U74" s="7" t="s">
        <v>69</v>
      </c>
      <c r="V74" s="7" t="s">
        <v>69</v>
      </c>
      <c r="W74" s="5"/>
      <c r="X74" s="5"/>
      <c r="Y74" s="5"/>
      <c r="Z74" s="5"/>
      <c r="AA74" s="5"/>
      <c r="AB74" s="5">
        <v>0.34</v>
      </c>
      <c r="AC74" s="7" t="s">
        <v>63</v>
      </c>
      <c r="AD74" s="7"/>
      <c r="AE74" s="7">
        <v>0.5</v>
      </c>
      <c r="AF74" s="7">
        <v>0.53</v>
      </c>
      <c r="AG74" s="7">
        <v>0.6</v>
      </c>
      <c r="AH74" s="7" t="s">
        <v>63</v>
      </c>
      <c r="AI74" s="7"/>
      <c r="AJ74" s="7" t="s">
        <v>69</v>
      </c>
      <c r="AK74" s="7" t="s">
        <v>69</v>
      </c>
      <c r="AL74" s="7">
        <v>41</v>
      </c>
      <c r="AM74" s="7">
        <v>41</v>
      </c>
      <c r="AN74" s="7">
        <v>0</v>
      </c>
      <c r="AO74" s="6" t="s">
        <v>83</v>
      </c>
      <c r="AP74" s="5"/>
      <c r="AQ74" s="7">
        <v>100</v>
      </c>
      <c r="AR74" s="7">
        <f t="shared" si="2"/>
        <v>100</v>
      </c>
      <c r="AS74" s="9">
        <v>1040000</v>
      </c>
      <c r="AT74" s="7" t="s">
        <v>69</v>
      </c>
      <c r="AU74" s="7" t="s">
        <v>69</v>
      </c>
      <c r="AV74" s="7" t="s">
        <v>69</v>
      </c>
      <c r="AW74" s="7" t="s">
        <v>69</v>
      </c>
      <c r="AX74" s="7" t="s">
        <v>69</v>
      </c>
      <c r="AY74" s="7" t="s">
        <v>69</v>
      </c>
      <c r="AZ74" s="7"/>
      <c r="BA74" s="7"/>
      <c r="BB74" s="10">
        <v>168822.44</v>
      </c>
      <c r="BC74" s="7" t="s">
        <v>112</v>
      </c>
      <c r="BD74" s="7">
        <v>42</v>
      </c>
    </row>
    <row r="75" spans="1:56" ht="24" x14ac:dyDescent="0.35">
      <c r="A75" s="5" t="s">
        <v>547</v>
      </c>
      <c r="B75" s="6" t="s">
        <v>548</v>
      </c>
      <c r="C75" s="5" t="s">
        <v>234</v>
      </c>
      <c r="D75" s="7" t="s">
        <v>59</v>
      </c>
      <c r="E75" s="6" t="s">
        <v>549</v>
      </c>
      <c r="F75" s="8" t="s">
        <v>76</v>
      </c>
      <c r="G75" s="6" t="s">
        <v>550</v>
      </c>
      <c r="H75" s="7" t="s">
        <v>69</v>
      </c>
      <c r="I75" s="6" t="s">
        <v>551</v>
      </c>
      <c r="J75" s="7">
        <v>1</v>
      </c>
      <c r="K75" s="6" t="s">
        <v>413</v>
      </c>
      <c r="L75" s="6" t="s">
        <v>552</v>
      </c>
      <c r="M75" s="5" t="s">
        <v>67</v>
      </c>
      <c r="N75" s="7" t="s">
        <v>81</v>
      </c>
      <c r="O75" s="7" t="s">
        <v>63</v>
      </c>
      <c r="P75" s="6" t="s">
        <v>69</v>
      </c>
      <c r="Q75" s="5">
        <v>26.666751000000001</v>
      </c>
      <c r="R75" s="5">
        <v>-81.893569999999997</v>
      </c>
      <c r="S75" s="6"/>
      <c r="T75" s="7" t="s">
        <v>69</v>
      </c>
      <c r="U75" s="7" t="s">
        <v>69</v>
      </c>
      <c r="V75" s="7"/>
      <c r="W75" s="5">
        <v>0.09</v>
      </c>
      <c r="X75" s="5">
        <v>0.1</v>
      </c>
      <c r="Y75" s="5">
        <v>0.18</v>
      </c>
      <c r="Z75" s="5"/>
      <c r="AA75" s="5"/>
      <c r="AB75" s="5"/>
      <c r="AC75" s="7" t="s">
        <v>69</v>
      </c>
      <c r="AD75" s="7"/>
      <c r="AE75" s="7">
        <v>0.6</v>
      </c>
      <c r="AF75" s="7">
        <v>0.97</v>
      </c>
      <c r="AG75" s="7">
        <v>1.1499999999999999</v>
      </c>
      <c r="AH75" s="7" t="s">
        <v>69</v>
      </c>
      <c r="AI75" s="7" t="s">
        <v>69</v>
      </c>
      <c r="AJ75" s="7" t="s">
        <v>69</v>
      </c>
      <c r="AK75" s="7" t="s">
        <v>69</v>
      </c>
      <c r="AL75" s="7">
        <v>36</v>
      </c>
      <c r="AM75" s="7">
        <v>36</v>
      </c>
      <c r="AN75" s="7">
        <v>0</v>
      </c>
      <c r="AO75" s="6" t="s">
        <v>70</v>
      </c>
      <c r="AP75" s="5">
        <v>100</v>
      </c>
      <c r="AQ75" s="7"/>
      <c r="AR75" s="7">
        <f t="shared" si="2"/>
        <v>100</v>
      </c>
      <c r="AS75" s="9">
        <v>895000</v>
      </c>
      <c r="AT75" s="7" t="s">
        <v>69</v>
      </c>
      <c r="AU75" s="7" t="s">
        <v>63</v>
      </c>
      <c r="AV75" s="7" t="s">
        <v>69</v>
      </c>
      <c r="AW75" s="7" t="s">
        <v>69</v>
      </c>
      <c r="AX75" s="7" t="s">
        <v>69</v>
      </c>
      <c r="AY75" s="7" t="s">
        <v>69</v>
      </c>
      <c r="AZ75" s="7"/>
      <c r="BA75" s="7"/>
      <c r="BB75" s="10">
        <v>153880.71</v>
      </c>
      <c r="BC75" s="7" t="s">
        <v>71</v>
      </c>
      <c r="BD75" s="7">
        <v>31</v>
      </c>
    </row>
    <row r="76" spans="1:56" ht="24" x14ac:dyDescent="0.35">
      <c r="A76" s="5" t="s">
        <v>553</v>
      </c>
      <c r="B76" s="6" t="s">
        <v>554</v>
      </c>
      <c r="C76" s="5" t="s">
        <v>162</v>
      </c>
      <c r="D76" s="7" t="s">
        <v>59</v>
      </c>
      <c r="E76" s="6" t="s">
        <v>555</v>
      </c>
      <c r="F76" s="8" t="s">
        <v>61</v>
      </c>
      <c r="G76" s="6" t="s">
        <v>556</v>
      </c>
      <c r="H76" s="7" t="s">
        <v>69</v>
      </c>
      <c r="I76" s="6" t="s">
        <v>557</v>
      </c>
      <c r="J76" s="7">
        <v>1</v>
      </c>
      <c r="K76" s="6" t="s">
        <v>540</v>
      </c>
      <c r="L76" s="6" t="s">
        <v>541</v>
      </c>
      <c r="M76" s="5" t="s">
        <v>67</v>
      </c>
      <c r="N76" s="7" t="s">
        <v>68</v>
      </c>
      <c r="O76" s="7" t="s">
        <v>63</v>
      </c>
      <c r="P76" s="6" t="s">
        <v>69</v>
      </c>
      <c r="Q76" s="5">
        <v>28.916706000000001</v>
      </c>
      <c r="R76" s="5">
        <v>-81.275324999999995</v>
      </c>
      <c r="S76" s="6"/>
      <c r="T76" s="7" t="s">
        <v>69</v>
      </c>
      <c r="U76" s="7" t="s">
        <v>69</v>
      </c>
      <c r="V76" s="7" t="s">
        <v>69</v>
      </c>
      <c r="W76" s="5">
        <v>0.44</v>
      </c>
      <c r="X76" s="5">
        <v>0.42</v>
      </c>
      <c r="Y76" s="5"/>
      <c r="Z76" s="5"/>
      <c r="AA76" s="5"/>
      <c r="AB76" s="5"/>
      <c r="AC76" s="7" t="s">
        <v>69</v>
      </c>
      <c r="AD76" s="7">
        <v>0.33</v>
      </c>
      <c r="AE76" s="7">
        <v>0.63</v>
      </c>
      <c r="AF76" s="7">
        <v>0.33</v>
      </c>
      <c r="AG76" s="7"/>
      <c r="AH76" s="7" t="s">
        <v>69</v>
      </c>
      <c r="AI76" s="7" t="s">
        <v>69</v>
      </c>
      <c r="AJ76" s="7" t="s">
        <v>69</v>
      </c>
      <c r="AK76" s="7" t="s">
        <v>69</v>
      </c>
      <c r="AL76" s="7">
        <v>80</v>
      </c>
      <c r="AM76" s="7">
        <v>80</v>
      </c>
      <c r="AN76" s="7">
        <v>0</v>
      </c>
      <c r="AO76" s="6" t="s">
        <v>83</v>
      </c>
      <c r="AP76" s="5"/>
      <c r="AQ76" s="7">
        <v>100</v>
      </c>
      <c r="AR76" s="7">
        <f t="shared" si="2"/>
        <v>100</v>
      </c>
      <c r="AS76" s="9">
        <v>1699990</v>
      </c>
      <c r="AT76" s="7" t="s">
        <v>69</v>
      </c>
      <c r="AU76" s="7" t="s">
        <v>69</v>
      </c>
      <c r="AV76" s="7" t="s">
        <v>69</v>
      </c>
      <c r="AW76" s="7" t="s">
        <v>69</v>
      </c>
      <c r="AX76" s="7" t="s">
        <v>69</v>
      </c>
      <c r="AY76" s="7" t="s">
        <v>69</v>
      </c>
      <c r="AZ76" s="7"/>
      <c r="BA76" s="7"/>
      <c r="BB76" s="10">
        <v>153075.6</v>
      </c>
      <c r="BC76" s="7" t="s">
        <v>71</v>
      </c>
      <c r="BD76" s="7">
        <v>4</v>
      </c>
    </row>
    <row r="77" spans="1:56" ht="24" x14ac:dyDescent="0.35">
      <c r="A77" s="5" t="s">
        <v>558</v>
      </c>
      <c r="B77" s="6" t="s">
        <v>559</v>
      </c>
      <c r="C77" s="5" t="s">
        <v>178</v>
      </c>
      <c r="D77" s="7" t="s">
        <v>59</v>
      </c>
      <c r="E77" s="6" t="s">
        <v>560</v>
      </c>
      <c r="F77" s="8" t="s">
        <v>61</v>
      </c>
      <c r="G77" s="6" t="s">
        <v>561</v>
      </c>
      <c r="H77" s="7" t="s">
        <v>63</v>
      </c>
      <c r="I77" s="6" t="s">
        <v>562</v>
      </c>
      <c r="J77" s="7">
        <v>1</v>
      </c>
      <c r="K77" s="6" t="s">
        <v>174</v>
      </c>
      <c r="L77" s="6" t="s">
        <v>175</v>
      </c>
      <c r="M77" s="5" t="s">
        <v>67</v>
      </c>
      <c r="N77" s="7" t="s">
        <v>111</v>
      </c>
      <c r="O77" s="7" t="s">
        <v>63</v>
      </c>
      <c r="P77" s="6" t="s">
        <v>69</v>
      </c>
      <c r="Q77" s="5">
        <v>29.645444000000001</v>
      </c>
      <c r="R77" s="5">
        <v>-82.292861000000002</v>
      </c>
      <c r="S77" s="6"/>
      <c r="T77" s="7" t="s">
        <v>69</v>
      </c>
      <c r="U77" s="7" t="s">
        <v>69</v>
      </c>
      <c r="V77" s="7" t="s">
        <v>69</v>
      </c>
      <c r="W77" s="5">
        <v>0.05</v>
      </c>
      <c r="X77" s="5">
        <v>0.13</v>
      </c>
      <c r="Y77" s="5"/>
      <c r="Z77" s="5"/>
      <c r="AA77" s="5"/>
      <c r="AB77" s="5"/>
      <c r="AC77" s="7" t="s">
        <v>69</v>
      </c>
      <c r="AD77" s="7">
        <v>1.34</v>
      </c>
      <c r="AE77" s="7"/>
      <c r="AF77" s="7">
        <v>1.1499999999999999</v>
      </c>
      <c r="AG77" s="7">
        <v>0.99</v>
      </c>
      <c r="AH77" s="7" t="s">
        <v>63</v>
      </c>
      <c r="AI77" s="7" t="s">
        <v>82</v>
      </c>
      <c r="AJ77" s="7" t="s">
        <v>69</v>
      </c>
      <c r="AK77" s="7" t="s">
        <v>63</v>
      </c>
      <c r="AL77" s="7">
        <v>80</v>
      </c>
      <c r="AM77" s="7">
        <v>80</v>
      </c>
      <c r="AN77" s="7">
        <v>0</v>
      </c>
      <c r="AO77" s="6" t="s">
        <v>70</v>
      </c>
      <c r="AP77" s="5">
        <v>100</v>
      </c>
      <c r="AQ77" s="7"/>
      <c r="AR77" s="7">
        <f t="shared" si="2"/>
        <v>100</v>
      </c>
      <c r="AS77" s="9">
        <v>1700000</v>
      </c>
      <c r="AT77" s="7" t="s">
        <v>69</v>
      </c>
      <c r="AU77" s="7" t="s">
        <v>69</v>
      </c>
      <c r="AV77" s="7" t="s">
        <v>69</v>
      </c>
      <c r="AW77" s="7" t="s">
        <v>69</v>
      </c>
      <c r="AX77" s="7" t="s">
        <v>69</v>
      </c>
      <c r="AY77" s="7" t="s">
        <v>69</v>
      </c>
      <c r="AZ77" s="7"/>
      <c r="BA77" s="7"/>
      <c r="BB77" s="10">
        <v>141429.38</v>
      </c>
      <c r="BC77" s="7" t="s">
        <v>71</v>
      </c>
      <c r="BD77" s="7">
        <v>51</v>
      </c>
    </row>
    <row r="78" spans="1:56" ht="24" x14ac:dyDescent="0.35">
      <c r="A78" s="5" t="s">
        <v>563</v>
      </c>
      <c r="B78" s="6" t="s">
        <v>564</v>
      </c>
      <c r="C78" s="5" t="s">
        <v>348</v>
      </c>
      <c r="D78" s="7" t="s">
        <v>59</v>
      </c>
      <c r="E78" s="6" t="s">
        <v>565</v>
      </c>
      <c r="F78" s="8" t="s">
        <v>61</v>
      </c>
      <c r="G78" s="6" t="s">
        <v>566</v>
      </c>
      <c r="H78" s="7" t="s">
        <v>69</v>
      </c>
      <c r="I78" s="6" t="s">
        <v>567</v>
      </c>
      <c r="J78" s="7">
        <v>1</v>
      </c>
      <c r="K78" s="6" t="s">
        <v>520</v>
      </c>
      <c r="L78" s="6" t="s">
        <v>521</v>
      </c>
      <c r="M78" s="5" t="s">
        <v>67</v>
      </c>
      <c r="N78" s="7" t="s">
        <v>68</v>
      </c>
      <c r="O78" s="7" t="s">
        <v>63</v>
      </c>
      <c r="P78" s="6" t="s">
        <v>69</v>
      </c>
      <c r="Q78" s="5">
        <v>27.491419</v>
      </c>
      <c r="R78" s="5">
        <v>-82.560642000000001</v>
      </c>
      <c r="S78" s="6"/>
      <c r="T78" s="7" t="s">
        <v>69</v>
      </c>
      <c r="U78" s="7" t="s">
        <v>69</v>
      </c>
      <c r="V78" s="7" t="s">
        <v>69</v>
      </c>
      <c r="W78" s="5">
        <v>0</v>
      </c>
      <c r="X78" s="5">
        <v>0.01</v>
      </c>
      <c r="Y78" s="5">
        <v>0.28000000000000003</v>
      </c>
      <c r="Z78" s="5"/>
      <c r="AA78" s="5"/>
      <c r="AB78" s="5"/>
      <c r="AC78" s="7" t="s">
        <v>69</v>
      </c>
      <c r="AD78" s="7"/>
      <c r="AE78" s="7">
        <v>0.37</v>
      </c>
      <c r="AF78" s="7">
        <v>0.28999999999999998</v>
      </c>
      <c r="AG78" s="7">
        <v>0.6</v>
      </c>
      <c r="AH78" s="7" t="s">
        <v>63</v>
      </c>
      <c r="AI78" s="7"/>
      <c r="AJ78" s="7" t="s">
        <v>69</v>
      </c>
      <c r="AK78" s="7" t="s">
        <v>63</v>
      </c>
      <c r="AL78" s="7">
        <v>53</v>
      </c>
      <c r="AM78" s="7">
        <v>53</v>
      </c>
      <c r="AN78" s="7">
        <v>0</v>
      </c>
      <c r="AO78" s="6" t="s">
        <v>70</v>
      </c>
      <c r="AP78" s="5">
        <v>100</v>
      </c>
      <c r="AQ78" s="7"/>
      <c r="AR78" s="7">
        <f t="shared" si="2"/>
        <v>100</v>
      </c>
      <c r="AS78" s="9">
        <v>1600000</v>
      </c>
      <c r="AT78" s="7" t="s">
        <v>69</v>
      </c>
      <c r="AU78" s="7" t="s">
        <v>69</v>
      </c>
      <c r="AV78" s="7" t="s">
        <v>63</v>
      </c>
      <c r="AW78" s="7" t="s">
        <v>69</v>
      </c>
      <c r="AX78" s="7" t="s">
        <v>69</v>
      </c>
      <c r="AY78" s="7" t="s">
        <v>63</v>
      </c>
      <c r="AZ78" s="7"/>
      <c r="BA78" s="7"/>
      <c r="BB78" s="10">
        <v>217467.17</v>
      </c>
      <c r="BC78" s="7" t="s">
        <v>112</v>
      </c>
      <c r="BD78" s="7">
        <v>23</v>
      </c>
    </row>
    <row r="79" spans="1:56" ht="24" x14ac:dyDescent="0.35">
      <c r="A79" s="5" t="s">
        <v>568</v>
      </c>
      <c r="B79" s="6" t="s">
        <v>569</v>
      </c>
      <c r="C79" s="5" t="s">
        <v>570</v>
      </c>
      <c r="D79" s="7" t="s">
        <v>59</v>
      </c>
      <c r="E79" s="6" t="s">
        <v>571</v>
      </c>
      <c r="F79" s="8" t="s">
        <v>61</v>
      </c>
      <c r="G79" s="6" t="s">
        <v>572</v>
      </c>
      <c r="H79" s="7" t="s">
        <v>69</v>
      </c>
      <c r="I79" s="6" t="s">
        <v>573</v>
      </c>
      <c r="J79" s="7">
        <v>1</v>
      </c>
      <c r="K79" s="6" t="s">
        <v>423</v>
      </c>
      <c r="L79" s="6" t="s">
        <v>336</v>
      </c>
      <c r="M79" s="5" t="s">
        <v>67</v>
      </c>
      <c r="N79" s="7" t="s">
        <v>81</v>
      </c>
      <c r="O79" s="7" t="s">
        <v>63</v>
      </c>
      <c r="P79" s="6" t="s">
        <v>69</v>
      </c>
      <c r="Q79" s="5">
        <v>26.043510999999999</v>
      </c>
      <c r="R79" s="5">
        <v>-81.670569</v>
      </c>
      <c r="S79" s="6"/>
      <c r="T79" s="7" t="s">
        <v>69</v>
      </c>
      <c r="U79" s="7" t="s">
        <v>69</v>
      </c>
      <c r="V79" s="7" t="s">
        <v>69</v>
      </c>
      <c r="W79" s="5"/>
      <c r="X79" s="5"/>
      <c r="Y79" s="5"/>
      <c r="Z79" s="5"/>
      <c r="AA79" s="5"/>
      <c r="AB79" s="5"/>
      <c r="AC79" s="7" t="s">
        <v>69</v>
      </c>
      <c r="AD79" s="7"/>
      <c r="AE79" s="7"/>
      <c r="AF79" s="7"/>
      <c r="AG79" s="7"/>
      <c r="AH79" s="7" t="s">
        <v>63</v>
      </c>
      <c r="AI79" s="7" t="s">
        <v>82</v>
      </c>
      <c r="AJ79" s="7" t="s">
        <v>69</v>
      </c>
      <c r="AK79" s="7" t="s">
        <v>69</v>
      </c>
      <c r="AL79" s="7">
        <v>90</v>
      </c>
      <c r="AM79" s="7">
        <v>90</v>
      </c>
      <c r="AN79" s="7">
        <v>0</v>
      </c>
      <c r="AO79" s="6" t="s">
        <v>83</v>
      </c>
      <c r="AP79" s="5"/>
      <c r="AQ79" s="7">
        <v>100</v>
      </c>
      <c r="AR79" s="7">
        <f t="shared" si="2"/>
        <v>100</v>
      </c>
      <c r="AS79" s="9">
        <v>1700000</v>
      </c>
      <c r="AT79" s="7" t="s">
        <v>69</v>
      </c>
      <c r="AU79" s="7" t="s">
        <v>69</v>
      </c>
      <c r="AV79" s="7" t="s">
        <v>63</v>
      </c>
      <c r="AW79" s="7" t="s">
        <v>63</v>
      </c>
      <c r="AX79" s="7" t="s">
        <v>63</v>
      </c>
      <c r="AY79" s="7" t="s">
        <v>63</v>
      </c>
      <c r="AZ79" s="7" t="s">
        <v>574</v>
      </c>
      <c r="BA79" s="7" t="s">
        <v>575</v>
      </c>
      <c r="BB79" s="10">
        <v>125715</v>
      </c>
      <c r="BC79" s="7" t="s">
        <v>71</v>
      </c>
      <c r="BD79" s="7">
        <v>62</v>
      </c>
    </row>
  </sheetData>
  <pageMargins left="0.7" right="0.7" top="0.75" bottom="0.75" header="0.3" footer="0.3"/>
  <pageSetup paperSize="5" pageOrder="overThenDown" orientation="landscape" r:id="rId1"/>
  <headerFooter>
    <oddHeader>&amp;CRFA 2021-201 Application Submitted Report
(subject to further verification and review)&amp;R8/26/21</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4" ma:contentTypeDescription="Create a new document." ma:contentTypeScope="" ma:versionID="78e96e28cf6539a0cd731d828d521d64">
  <xsd:schema xmlns:xsd="http://www.w3.org/2001/XMLSchema" xmlns:xs="http://www.w3.org/2001/XMLSchema" xmlns:p="http://schemas.microsoft.com/office/2006/metadata/properties" xmlns:ns2="31c33541-f0e7-4482-9c8a-fb53b33b075f" targetNamespace="http://schemas.microsoft.com/office/2006/metadata/properties" ma:root="true" ma:fieldsID="2c95856d1fe26c136f4434615aa0b97d" ns2:_="">
    <xsd:import namespace="31c33541-f0e7-4482-9c8a-fb53b33b07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DAB35D-3174-4B52-8F0C-B15FCBE81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0CCAF4-56F9-49E3-81BA-6237C62BE584}">
  <ds:schemaRefs>
    <ds:schemaRef ds:uri="http://schemas.microsoft.com/sharepoint/v3/contenttype/forms"/>
  </ds:schemaRefs>
</ds:datastoreItem>
</file>

<file path=customXml/itemProps3.xml><?xml version="1.0" encoding="utf-8"?>
<ds:datastoreItem xmlns:ds="http://schemas.openxmlformats.org/officeDocument/2006/customXml" ds:itemID="{2282B807-DBAF-4FEE-9530-1BC5D690EA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2021-08-31T20:38:19Z</cp:lastPrinted>
  <dcterms:created xsi:type="dcterms:W3CDTF">2021-08-31T18:30:54Z</dcterms:created>
  <dcterms:modified xsi:type="dcterms:W3CDTF">2021-08-31T20:38:47Z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