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2 6 County Lrg/"/>
    </mc:Choice>
  </mc:AlternateContent>
  <xr:revisionPtr revIDLastSave="7" documentId="8_{EFEDA38B-D953-4C51-B3F9-94765D71697F}" xr6:coauthVersionLast="46" xr6:coauthVersionMax="46" xr10:uidLastSave="{BFDE7EC6-7F3F-46F0-881D-E010F4C8B25D}"/>
  <bookViews>
    <workbookView xWindow="-108" yWindow="-108" windowWidth="23256" windowHeight="12576" xr2:uid="{7121A4AA-CEAD-4C39-A48C-936D1A21E00B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7" i="1" l="1"/>
  <c r="X65" i="1"/>
  <c r="X64" i="1"/>
  <c r="X63" i="1"/>
  <c r="X60" i="1"/>
  <c r="X59" i="1"/>
  <c r="X58" i="1"/>
  <c r="X57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X55" i="1" s="1"/>
  <c r="E55" i="1"/>
  <c r="D55" i="1"/>
  <c r="C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X8" i="1" s="1"/>
  <c r="G8" i="1"/>
  <c r="F8" i="1"/>
  <c r="E8" i="1"/>
  <c r="D8" i="1"/>
  <c r="C8" i="1"/>
  <c r="X7" i="1"/>
  <c r="X6" i="1"/>
  <c r="X5" i="1"/>
  <c r="X4" i="1"/>
</calcChain>
</file>

<file path=xl/sharedStrings.xml><?xml version="1.0" encoding="utf-8"?>
<sst xmlns="http://schemas.openxmlformats.org/spreadsheetml/2006/main" count="1219" uniqueCount="120">
  <si>
    <t>Scoring Items</t>
  </si>
  <si>
    <t>Contributor/ Reporter</t>
  </si>
  <si>
    <t>2022-116C</t>
  </si>
  <si>
    <t>2022-117C</t>
  </si>
  <si>
    <t>2022-118C</t>
  </si>
  <si>
    <t>2022-119C</t>
  </si>
  <si>
    <t>2022-120C</t>
  </si>
  <si>
    <t>2022-121C</t>
  </si>
  <si>
    <t>2022-122C</t>
  </si>
  <si>
    <t>2022-123C</t>
  </si>
  <si>
    <t>2022-124C</t>
  </si>
  <si>
    <t>2022-125C</t>
  </si>
  <si>
    <t>2022-126C</t>
  </si>
  <si>
    <t>2022-127C</t>
  </si>
  <si>
    <t>2022-128C</t>
  </si>
  <si>
    <t>2022-129C</t>
  </si>
  <si>
    <t>2022-130C</t>
  </si>
  <si>
    <t>2022-131C</t>
  </si>
  <si>
    <t>2022-132C</t>
  </si>
  <si>
    <t>2022-133C</t>
  </si>
  <si>
    <t>2022-134C</t>
  </si>
  <si>
    <t>2022-135C</t>
  </si>
  <si>
    <t>2022-136C</t>
  </si>
  <si>
    <t>COUNT</t>
  </si>
  <si>
    <t>Development Name</t>
  </si>
  <si>
    <t>Madison Trace</t>
  </si>
  <si>
    <t>Andrew Landing</t>
  </si>
  <si>
    <t>Captiva Cove III</t>
  </si>
  <si>
    <t>Tori Meadows</t>
  </si>
  <si>
    <t>Heritage Oaks</t>
  </si>
  <si>
    <t>Sunshine Lofts on 78th</t>
  </si>
  <si>
    <t>The Beacon at Creative Village</t>
  </si>
  <si>
    <t>Autumn Ridge</t>
  </si>
  <si>
    <t>City Place</t>
  </si>
  <si>
    <t>Bear Creek Commons</t>
  </si>
  <si>
    <t>Burlington Post II</t>
  </si>
  <si>
    <t>The Pantry Lofts</t>
  </si>
  <si>
    <t>Dunedin Apartments</t>
  </si>
  <si>
    <t>Pinnacle 441, Phase 2</t>
  </si>
  <si>
    <t>The Adderley</t>
  </si>
  <si>
    <t>Pinnacle at La Cabaña</t>
  </si>
  <si>
    <t>Seminole Square Apartments</t>
  </si>
  <si>
    <t>Tallman Pines - Phase I</t>
  </si>
  <si>
    <t>Lofts at Cathedral</t>
  </si>
  <si>
    <t>Douglas Gardens VI</t>
  </si>
  <si>
    <t>River Trail Apartments</t>
  </si>
  <si>
    <t>Points Items</t>
  </si>
  <si>
    <t>Bookmarking the Application (Section Three, A.2.b.) (5 points)</t>
  </si>
  <si>
    <t>Rita</t>
  </si>
  <si>
    <t>3.b.(3)(b)  Developer Experience Withdrawal Disincentive (5 points)</t>
  </si>
  <si>
    <t>Tammy</t>
  </si>
  <si>
    <t>3.c.(2) Submission of Principal Disclosure Form that is either (a) stamped “Approved” at least 14 Calendar Days prior to the Application Deadline; or (b) stamped “Received” by the Corporation at least 14 Calender Days prior to the Application Deadline AND stamped “Approved” prior to the Application Deadline (5 points)</t>
  </si>
  <si>
    <t>11.  Local Government Contribution Points (5 points)</t>
  </si>
  <si>
    <t>Rebecca</t>
  </si>
  <si>
    <t>Total Points (maximum of 20)</t>
  </si>
  <si>
    <t>Eligibility Requirements</t>
  </si>
  <si>
    <t>Submission Requirements met (section Three, A.)</t>
  </si>
  <si>
    <t>Y</t>
  </si>
  <si>
    <t>1.  Applicant Certification and Acknowledgement form provided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</si>
  <si>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</si>
  <si>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</si>
  <si>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</si>
  <si>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</si>
  <si>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</si>
  <si>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</si>
  <si>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</si>
  <si>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Name and contact information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</si>
  <si>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</si>
  <si>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</si>
  <si>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</si>
  <si>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</si>
  <si>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</si>
  <si>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</si>
  <si>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Breakdown of number of units associated with each Development Type, Development Category and ESS/Non-ESS provided, if applicable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</si>
  <si>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</si>
  <si>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</si>
  <si>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</si>
  <si>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</si>
  <si>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</si>
  <si>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5.e.(2)(b) Minimum Transit Score met</t>
  </si>
  <si>
    <t>5.e. Minimum Total Proximity Score met</t>
  </si>
  <si>
    <t>5.f. Mandatory Distance Requirement met</t>
  </si>
  <si>
    <t>5.g.  RECAP conditions met, if applicable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</si>
  <si>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</si>
  <si>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</si>
  <si>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</si>
  <si>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</si>
  <si>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</si>
  <si>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</si>
  <si>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</si>
  <si>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</si>
  <si>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N</t>
  </si>
  <si>
    <t>7.b.(1) Appropriate Zoning demonstrated</t>
  </si>
  <si>
    <t>7.b.(2) Availability of Water demonstrated</t>
  </si>
  <si>
    <t>7.b.(3) Availability of Sewer demonstrated</t>
  </si>
  <si>
    <t>8.d. Green Building Certification selected or Minimum Additional Green Building Features selected, as applicable</t>
  </si>
  <si>
    <t>9. Minimum Resident Programs selected</t>
  </si>
  <si>
    <t>10.a.(1) Applicant’s Housing Credit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</si>
  <si>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</si>
  <si>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</si>
  <si>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</si>
  <si>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</si>
  <si>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</si>
  <si>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</si>
  <si>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</si>
  <si>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</si>
  <si>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</si>
  <si>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</si>
  <si>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10.d.  Per Unit Construction Funding Preference</t>
  </si>
  <si>
    <t xml:space="preserve">4.b.(4) Development Category Funding Preference </t>
  </si>
  <si>
    <t xml:space="preserve">5.e. Proximity Funding Preference </t>
  </si>
  <si>
    <t>Florida Job Creation Preference (Item 4, of Exhibit C)</t>
  </si>
  <si>
    <t>Lottery Number</t>
  </si>
  <si>
    <t>Inspector General</t>
  </si>
  <si>
    <t>Goals</t>
  </si>
  <si>
    <t>10.a.(1)(d) If the proposed Development serves the Family Demographic Commitment, does the Applicant qualify for the Geographic Area of Opportunity/SADDA Funding Goal?</t>
  </si>
  <si>
    <t>11.d. Does the Applicant qualify for the Local Government Area of Opportunity Designation?</t>
  </si>
  <si>
    <t>If the proposed Development is in Broward County and the Application qualifies as a Local Government Area of Opportunity, was the Application was previously submitted, but not awarded, in RFA 2019-114 and/or in RFA 2020-202?</t>
  </si>
  <si>
    <t>Priority Level</t>
  </si>
  <si>
    <t>What is the Application Priority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</si>
</sst>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3B61E9E9-357F-4C09-9E4E-B442AB361901}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AFA0-042B-4D53-B19E-2BB725D3D3C1}">
  <dimension ref="A1:X68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6640625" defaultRowHeight="13.8" x14ac:dyDescent="0.3"/>
  <cols>
    <col min="1" max="1" width="36.5546875" style="44" customWidth="1"/>
    <col min="2" max="2" width="15.33203125" style="5" customWidth="1"/>
    <col min="3" max="22" width="12.77734375" style="5" customWidth="1"/>
    <col min="23" max="23" width="12.21875" style="5" customWidth="1"/>
    <col min="24" max="16384" width="8.6640625" style="5"/>
  </cols>
  <sheetData>
    <row r="1" spans="1:24" ht="24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</row>
    <row r="2" spans="1:24" s="7" customFormat="1" ht="41.7" customHeight="1" x14ac:dyDescent="0.3">
      <c r="A2" s="3" t="s">
        <v>24</v>
      </c>
      <c r="B2" s="2"/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  <c r="S2" s="3" t="s">
        <v>41</v>
      </c>
      <c r="T2" s="3" t="s">
        <v>42</v>
      </c>
      <c r="U2" s="3" t="s">
        <v>43</v>
      </c>
      <c r="V2" s="3" t="s">
        <v>44</v>
      </c>
      <c r="W2" s="3" t="s">
        <v>45</v>
      </c>
      <c r="X2" s="6"/>
    </row>
    <row r="3" spans="1:24" s="7" customFormat="1" ht="26.7" customHeight="1" x14ac:dyDescent="0.3">
      <c r="A3" s="8" t="s">
        <v>46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26.7" customHeight="1" x14ac:dyDescent="0.3">
      <c r="A4" s="12" t="s">
        <v>47</v>
      </c>
      <c r="B4" s="13" t="s">
        <v>48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0</v>
      </c>
      <c r="P4" s="14">
        <v>5</v>
      </c>
      <c r="Q4" s="14">
        <v>5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4">
        <v>5</v>
      </c>
      <c r="X4" s="15">
        <f>COUNTIF(C4:W4,"&lt;5")</f>
        <v>1</v>
      </c>
    </row>
    <row r="5" spans="1:24" ht="26.7" customHeight="1" x14ac:dyDescent="0.3">
      <c r="A5" s="12" t="s">
        <v>49</v>
      </c>
      <c r="B5" s="16" t="s">
        <v>50</v>
      </c>
      <c r="C5" s="14">
        <v>5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5</v>
      </c>
      <c r="J5" s="14">
        <v>5</v>
      </c>
      <c r="K5" s="14">
        <v>5</v>
      </c>
      <c r="L5" s="14">
        <v>5</v>
      </c>
      <c r="M5" s="14">
        <v>5</v>
      </c>
      <c r="N5" s="14">
        <v>5</v>
      </c>
      <c r="O5" s="14">
        <v>5</v>
      </c>
      <c r="P5" s="14">
        <v>5</v>
      </c>
      <c r="Q5" s="14">
        <v>5</v>
      </c>
      <c r="R5" s="14">
        <v>5</v>
      </c>
      <c r="S5" s="14">
        <v>5</v>
      </c>
      <c r="T5" s="14">
        <v>5</v>
      </c>
      <c r="U5" s="14">
        <v>5</v>
      </c>
      <c r="V5" s="14">
        <v>5</v>
      </c>
      <c r="W5" s="14">
        <v>5</v>
      </c>
      <c r="X5" s="15">
        <f>COUNTIF(C5:W5,"&lt;5")</f>
        <v>0</v>
      </c>
    </row>
    <row r="6" spans="1:24" ht="110.4" x14ac:dyDescent="0.3">
      <c r="A6" s="12" t="s">
        <v>51</v>
      </c>
      <c r="B6" s="16"/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5</v>
      </c>
      <c r="I6" s="14">
        <v>5</v>
      </c>
      <c r="J6" s="14">
        <v>5</v>
      </c>
      <c r="K6" s="14">
        <v>5</v>
      </c>
      <c r="L6" s="14">
        <v>5</v>
      </c>
      <c r="M6" s="14">
        <v>5</v>
      </c>
      <c r="N6" s="14">
        <v>5</v>
      </c>
      <c r="O6" s="14">
        <v>5</v>
      </c>
      <c r="P6" s="14">
        <v>5</v>
      </c>
      <c r="Q6" s="14">
        <v>5</v>
      </c>
      <c r="R6" s="14">
        <v>5</v>
      </c>
      <c r="S6" s="14">
        <v>5</v>
      </c>
      <c r="T6" s="14">
        <v>5</v>
      </c>
      <c r="U6" s="14">
        <v>5</v>
      </c>
      <c r="V6" s="14">
        <v>5</v>
      </c>
      <c r="W6" s="14">
        <v>0</v>
      </c>
      <c r="X6" s="15">
        <f>COUNTIF(C6:W6,"&lt;5")</f>
        <v>1</v>
      </c>
    </row>
    <row r="7" spans="1:24" ht="27.6" x14ac:dyDescent="0.3">
      <c r="A7" s="12" t="s">
        <v>52</v>
      </c>
      <c r="B7" s="17" t="s">
        <v>53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5">
        <f>COUNTIF(C7:W7,"&lt;5")</f>
        <v>0</v>
      </c>
    </row>
    <row r="8" spans="1:24" s="7" customFormat="1" x14ac:dyDescent="0.3">
      <c r="A8" s="18" t="s">
        <v>54</v>
      </c>
      <c r="B8" s="19"/>
      <c r="C8" s="20">
        <f>IF(C7="","",SUM(C4:C7))</f>
        <v>20</v>
      </c>
      <c r="D8" s="20">
        <f t="shared" ref="D8:W8" si="0">IF(D7="","",SUM(D4:D7))</f>
        <v>20</v>
      </c>
      <c r="E8" s="20">
        <f t="shared" si="0"/>
        <v>20</v>
      </c>
      <c r="F8" s="20">
        <f t="shared" si="0"/>
        <v>20</v>
      </c>
      <c r="G8" s="20">
        <f t="shared" si="0"/>
        <v>20</v>
      </c>
      <c r="H8" s="20">
        <f t="shared" si="0"/>
        <v>20</v>
      </c>
      <c r="I8" s="20">
        <f t="shared" si="0"/>
        <v>20</v>
      </c>
      <c r="J8" s="20">
        <f t="shared" si="0"/>
        <v>20</v>
      </c>
      <c r="K8" s="20">
        <f t="shared" si="0"/>
        <v>20</v>
      </c>
      <c r="L8" s="20">
        <f t="shared" si="0"/>
        <v>20</v>
      </c>
      <c r="M8" s="20">
        <f t="shared" si="0"/>
        <v>20</v>
      </c>
      <c r="N8" s="20">
        <f t="shared" si="0"/>
        <v>20</v>
      </c>
      <c r="O8" s="20">
        <f t="shared" si="0"/>
        <v>15</v>
      </c>
      <c r="P8" s="20">
        <f t="shared" si="0"/>
        <v>20</v>
      </c>
      <c r="Q8" s="20">
        <f t="shared" si="0"/>
        <v>20</v>
      </c>
      <c r="R8" s="20">
        <f t="shared" si="0"/>
        <v>20</v>
      </c>
      <c r="S8" s="20">
        <f t="shared" si="0"/>
        <v>20</v>
      </c>
      <c r="T8" s="20">
        <f t="shared" si="0"/>
        <v>20</v>
      </c>
      <c r="U8" s="20">
        <f t="shared" si="0"/>
        <v>20</v>
      </c>
      <c r="V8" s="20">
        <f t="shared" si="0"/>
        <v>20</v>
      </c>
      <c r="W8" s="20">
        <f t="shared" si="0"/>
        <v>15</v>
      </c>
      <c r="X8" s="15">
        <f>COUNTIF(C8:W8,"&lt;20")</f>
        <v>2</v>
      </c>
    </row>
    <row r="9" spans="1:24" x14ac:dyDescent="0.3">
      <c r="A9" s="21" t="s">
        <v>55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spans="1:24" ht="25.5" customHeight="1" x14ac:dyDescent="0.3">
      <c r="A10" s="12" t="s">
        <v>56</v>
      </c>
      <c r="B10" s="24" t="s">
        <v>48</v>
      </c>
      <c r="C10" s="14" t="s">
        <v>57</v>
      </c>
      <c r="D10" s="14" t="s">
        <v>57</v>
      </c>
      <c r="E10" s="14" t="s">
        <v>57</v>
      </c>
      <c r="F10" s="14" t="s">
        <v>57</v>
      </c>
      <c r="G10" s="14" t="s">
        <v>57</v>
      </c>
      <c r="H10" s="14" t="s">
        <v>57</v>
      </c>
      <c r="I10" s="14" t="s">
        <v>57</v>
      </c>
      <c r="J10" s="14" t="s">
        <v>57</v>
      </c>
      <c r="K10" s="14" t="s">
        <v>57</v>
      </c>
      <c r="L10" s="14" t="s">
        <v>57</v>
      </c>
      <c r="M10" s="14" t="s">
        <v>57</v>
      </c>
      <c r="N10" s="14" t="s">
        <v>57</v>
      </c>
      <c r="O10" s="14" t="s">
        <v>57</v>
      </c>
      <c r="P10" s="14" t="s">
        <v>57</v>
      </c>
      <c r="Q10" s="14" t="s">
        <v>57</v>
      </c>
      <c r="R10" s="14" t="s">
        <v>57</v>
      </c>
      <c r="S10" s="14" t="s">
        <v>57</v>
      </c>
      <c r="T10" s="14" t="s">
        <v>57</v>
      </c>
      <c r="U10" s="14" t="s">
        <v>57</v>
      </c>
      <c r="V10" s="14" t="s">
        <v>57</v>
      </c>
      <c r="W10" s="14" t="s">
        <v>57</v>
      </c>
      <c r="X10" s="15">
        <f t="shared" ref="X10:X25" si="1">COUNTIF(C10:W10,"N")</f>
        <v>0</v>
      </c>
    </row>
    <row r="11" spans="1:24" ht="25.5" customHeight="1" x14ac:dyDescent="0.3">
      <c r="A11" s="12" t="s">
        <v>58</v>
      </c>
      <c r="B11" s="25"/>
      <c r="C11" s="14" t="s">
        <v>57</v>
      </c>
      <c r="D11" s="14" t="s">
        <v>57</v>
      </c>
      <c r="E11" s="14" t="s">
        <v>57</v>
      </c>
      <c r="F11" s="14" t="s">
        <v>57</v>
      </c>
      <c r="G11" s="14" t="s">
        <v>57</v>
      </c>
      <c r="H11" s="14" t="s">
        <v>57</v>
      </c>
      <c r="I11" s="14" t="s">
        <v>57</v>
      </c>
      <c r="J11" s="14" t="s">
        <v>57</v>
      </c>
      <c r="K11" s="14" t="s">
        <v>57</v>
      </c>
      <c r="L11" s="14" t="s">
        <v>57</v>
      </c>
      <c r="M11" s="14" t="s">
        <v>57</v>
      </c>
      <c r="N11" s="14" t="s">
        <v>57</v>
      </c>
      <c r="O11" s="14" t="s">
        <v>57</v>
      </c>
      <c r="P11" s="14" t="s">
        <v>57</v>
      </c>
      <c r="Q11" s="14" t="s">
        <v>57</v>
      </c>
      <c r="R11" s="14" t="s">
        <v>57</v>
      </c>
      <c r="S11" s="14" t="s">
        <v>57</v>
      </c>
      <c r="T11" s="14" t="s">
        <v>57</v>
      </c>
      <c r="U11" s="14" t="s">
        <v>57</v>
      </c>
      <c r="V11" s="14" t="s">
        <v>57</v>
      </c>
      <c r="W11" s="14" t="s">
        <v>57</v>
      </c>
      <c r="X11" s="15">
        <f t="shared" si="1"/>
        <v>0</v>
      </c>
    </row>
    <row r="12" spans="1:24" x14ac:dyDescent="0.3">
      <c r="A12" s="12" t="s">
        <v>59</v>
      </c>
      <c r="B12" s="26"/>
      <c r="C12" s="14" t="s">
        <v>57</v>
      </c>
      <c r="D12" s="14" t="s">
        <v>57</v>
      </c>
      <c r="E12" s="14" t="s">
        <v>57</v>
      </c>
      <c r="F12" s="14" t="s">
        <v>57</v>
      </c>
      <c r="G12" s="14" t="s">
        <v>57</v>
      </c>
      <c r="H12" s="14" t="s">
        <v>57</v>
      </c>
      <c r="I12" s="14" t="s">
        <v>57</v>
      </c>
      <c r="J12" s="14" t="s">
        <v>57</v>
      </c>
      <c r="K12" s="14" t="s">
        <v>57</v>
      </c>
      <c r="L12" s="14" t="s">
        <v>57</v>
      </c>
      <c r="M12" s="14" t="s">
        <v>57</v>
      </c>
      <c r="N12" s="14" t="s">
        <v>57</v>
      </c>
      <c r="O12" s="14" t="s">
        <v>57</v>
      </c>
      <c r="P12" s="14" t="s">
        <v>57</v>
      </c>
      <c r="Q12" s="14" t="s">
        <v>57</v>
      </c>
      <c r="R12" s="14" t="s">
        <v>57</v>
      </c>
      <c r="S12" s="14" t="s">
        <v>57</v>
      </c>
      <c r="T12" s="14" t="s">
        <v>57</v>
      </c>
      <c r="U12" s="14" t="s">
        <v>57</v>
      </c>
      <c r="V12" s="14" t="s">
        <v>57</v>
      </c>
      <c r="W12" s="14" t="s">
        <v>57</v>
      </c>
      <c r="X12" s="15">
        <f t="shared" si="1"/>
        <v>0</v>
      </c>
    </row>
    <row r="13" spans="1:24" x14ac:dyDescent="0.3">
      <c r="A13" s="12" t="s">
        <v>60</v>
      </c>
      <c r="B13" s="27" t="s">
        <v>50</v>
      </c>
      <c r="C13" s="14" t="s">
        <v>57</v>
      </c>
      <c r="D13" s="14" t="s">
        <v>57</v>
      </c>
      <c r="E13" s="14" t="s">
        <v>57</v>
      </c>
      <c r="F13" s="14" t="s">
        <v>57</v>
      </c>
      <c r="G13" s="14" t="s">
        <v>57</v>
      </c>
      <c r="H13" s="14" t="s">
        <v>57</v>
      </c>
      <c r="I13" s="14" t="s">
        <v>57</v>
      </c>
      <c r="J13" s="14" t="s">
        <v>57</v>
      </c>
      <c r="K13" s="14" t="s">
        <v>57</v>
      </c>
      <c r="L13" s="14" t="s">
        <v>57</v>
      </c>
      <c r="M13" s="14" t="s">
        <v>57</v>
      </c>
      <c r="N13" s="14" t="s">
        <v>57</v>
      </c>
      <c r="O13" s="14" t="s">
        <v>57</v>
      </c>
      <c r="P13" s="14" t="s">
        <v>57</v>
      </c>
      <c r="Q13" s="14" t="s">
        <v>57</v>
      </c>
      <c r="R13" s="14" t="s">
        <v>57</v>
      </c>
      <c r="S13" s="14" t="s">
        <v>57</v>
      </c>
      <c r="T13" s="14" t="s">
        <v>57</v>
      </c>
      <c r="U13" s="14" t="s">
        <v>57</v>
      </c>
      <c r="V13" s="14" t="s">
        <v>57</v>
      </c>
      <c r="W13" s="14" t="s">
        <v>57</v>
      </c>
      <c r="X13" s="15">
        <f t="shared" si="1"/>
        <v>0</v>
      </c>
    </row>
    <row r="14" spans="1:24" ht="27.6" x14ac:dyDescent="0.3">
      <c r="A14" s="12" t="s">
        <v>61</v>
      </c>
      <c r="B14" s="28"/>
      <c r="C14" s="14" t="s">
        <v>57</v>
      </c>
      <c r="D14" s="14" t="s">
        <v>57</v>
      </c>
      <c r="E14" s="14" t="s">
        <v>57</v>
      </c>
      <c r="F14" s="14" t="s">
        <v>57</v>
      </c>
      <c r="G14" s="14" t="s">
        <v>57</v>
      </c>
      <c r="H14" s="14" t="s">
        <v>57</v>
      </c>
      <c r="I14" s="14" t="s">
        <v>57</v>
      </c>
      <c r="J14" s="14" t="s">
        <v>57</v>
      </c>
      <c r="K14" s="14" t="s">
        <v>57</v>
      </c>
      <c r="L14" s="14" t="s">
        <v>57</v>
      </c>
      <c r="M14" s="14" t="s">
        <v>57</v>
      </c>
      <c r="N14" s="14" t="s">
        <v>57</v>
      </c>
      <c r="O14" s="14" t="s">
        <v>57</v>
      </c>
      <c r="P14" s="14" t="s">
        <v>57</v>
      </c>
      <c r="Q14" s="14" t="s">
        <v>57</v>
      </c>
      <c r="R14" s="14" t="s">
        <v>57</v>
      </c>
      <c r="S14" s="14" t="s">
        <v>57</v>
      </c>
      <c r="T14" s="14" t="s">
        <v>57</v>
      </c>
      <c r="U14" s="14" t="s">
        <v>57</v>
      </c>
      <c r="V14" s="14" t="s">
        <v>57</v>
      </c>
      <c r="W14" s="14" t="s">
        <v>57</v>
      </c>
      <c r="X14" s="15">
        <f t="shared" si="1"/>
        <v>0</v>
      </c>
    </row>
    <row r="15" spans="1:24" x14ac:dyDescent="0.3">
      <c r="A15" s="12" t="s">
        <v>62</v>
      </c>
      <c r="B15" s="28"/>
      <c r="C15" s="14" t="s">
        <v>57</v>
      </c>
      <c r="D15" s="14" t="s">
        <v>57</v>
      </c>
      <c r="E15" s="14" t="s">
        <v>57</v>
      </c>
      <c r="F15" s="14" t="s">
        <v>57</v>
      </c>
      <c r="G15" s="14" t="s">
        <v>57</v>
      </c>
      <c r="H15" s="14" t="s">
        <v>57</v>
      </c>
      <c r="I15" s="14" t="s">
        <v>57</v>
      </c>
      <c r="J15" s="14" t="s">
        <v>57</v>
      </c>
      <c r="K15" s="14" t="s">
        <v>57</v>
      </c>
      <c r="L15" s="14" t="s">
        <v>57</v>
      </c>
      <c r="M15" s="14" t="s">
        <v>57</v>
      </c>
      <c r="N15" s="14" t="s">
        <v>57</v>
      </c>
      <c r="O15" s="14" t="s">
        <v>57</v>
      </c>
      <c r="P15" s="14" t="s">
        <v>57</v>
      </c>
      <c r="Q15" s="14" t="s">
        <v>57</v>
      </c>
      <c r="R15" s="14" t="s">
        <v>57</v>
      </c>
      <c r="S15" s="14" t="s">
        <v>57</v>
      </c>
      <c r="T15" s="14" t="s">
        <v>57</v>
      </c>
      <c r="U15" s="14" t="s">
        <v>57</v>
      </c>
      <c r="V15" s="14" t="s">
        <v>57</v>
      </c>
      <c r="W15" s="14" t="s">
        <v>57</v>
      </c>
      <c r="X15" s="15">
        <f t="shared" si="1"/>
        <v>0</v>
      </c>
    </row>
    <row r="16" spans="1:24" ht="27.6" x14ac:dyDescent="0.3">
      <c r="A16" s="12" t="s">
        <v>63</v>
      </c>
      <c r="B16" s="28"/>
      <c r="C16" s="14" t="s">
        <v>57</v>
      </c>
      <c r="D16" s="14" t="s">
        <v>57</v>
      </c>
      <c r="E16" s="14" t="s">
        <v>57</v>
      </c>
      <c r="F16" s="14" t="s">
        <v>57</v>
      </c>
      <c r="G16" s="14" t="s">
        <v>57</v>
      </c>
      <c r="H16" s="14" t="s">
        <v>57</v>
      </c>
      <c r="I16" s="14" t="s">
        <v>57</v>
      </c>
      <c r="J16" s="14" t="s">
        <v>57</v>
      </c>
      <c r="K16" s="14" t="s">
        <v>57</v>
      </c>
      <c r="L16" s="14" t="s">
        <v>57</v>
      </c>
      <c r="M16" s="14" t="s">
        <v>57</v>
      </c>
      <c r="N16" s="14" t="s">
        <v>57</v>
      </c>
      <c r="O16" s="14" t="s">
        <v>57</v>
      </c>
      <c r="P16" s="14" t="s">
        <v>57</v>
      </c>
      <c r="Q16" s="14" t="s">
        <v>57</v>
      </c>
      <c r="R16" s="14" t="s">
        <v>57</v>
      </c>
      <c r="S16" s="14" t="s">
        <v>57</v>
      </c>
      <c r="T16" s="14" t="s">
        <v>57</v>
      </c>
      <c r="U16" s="14" t="s">
        <v>57</v>
      </c>
      <c r="V16" s="14" t="s">
        <v>57</v>
      </c>
      <c r="W16" s="14" t="s">
        <v>57</v>
      </c>
      <c r="X16" s="15">
        <f t="shared" si="1"/>
        <v>0</v>
      </c>
    </row>
    <row r="17" spans="1:24" ht="27.6" x14ac:dyDescent="0.3">
      <c r="A17" s="12" t="s">
        <v>64</v>
      </c>
      <c r="B17" s="28"/>
      <c r="C17" s="14" t="s">
        <v>57</v>
      </c>
      <c r="D17" s="14" t="s">
        <v>57</v>
      </c>
      <c r="E17" s="14" t="s">
        <v>57</v>
      </c>
      <c r="F17" s="14" t="s">
        <v>57</v>
      </c>
      <c r="G17" s="14" t="s">
        <v>57</v>
      </c>
      <c r="H17" s="14" t="s">
        <v>57</v>
      </c>
      <c r="I17" s="14" t="s">
        <v>57</v>
      </c>
      <c r="J17" s="14" t="s">
        <v>57</v>
      </c>
      <c r="K17" s="14" t="s">
        <v>57</v>
      </c>
      <c r="L17" s="14" t="s">
        <v>57</v>
      </c>
      <c r="M17" s="14" t="s">
        <v>57</v>
      </c>
      <c r="N17" s="14" t="s">
        <v>57</v>
      </c>
      <c r="O17" s="14" t="s">
        <v>57</v>
      </c>
      <c r="P17" s="14" t="s">
        <v>57</v>
      </c>
      <c r="Q17" s="14" t="s">
        <v>57</v>
      </c>
      <c r="R17" s="14" t="s">
        <v>57</v>
      </c>
      <c r="S17" s="14" t="s">
        <v>57</v>
      </c>
      <c r="T17" s="14" t="s">
        <v>57</v>
      </c>
      <c r="U17" s="14" t="s">
        <v>57</v>
      </c>
      <c r="V17" s="14" t="s">
        <v>57</v>
      </c>
      <c r="W17" s="14" t="s">
        <v>57</v>
      </c>
      <c r="X17" s="15">
        <f t="shared" si="1"/>
        <v>0</v>
      </c>
    </row>
    <row r="18" spans="1:24" ht="41.4" x14ac:dyDescent="0.3">
      <c r="A18" s="12" t="s">
        <v>65</v>
      </c>
      <c r="B18" s="28"/>
      <c r="C18" s="14" t="s">
        <v>57</v>
      </c>
      <c r="D18" s="14" t="s">
        <v>57</v>
      </c>
      <c r="E18" s="14" t="s">
        <v>57</v>
      </c>
      <c r="F18" s="14" t="s">
        <v>57</v>
      </c>
      <c r="G18" s="14" t="s">
        <v>57</v>
      </c>
      <c r="H18" s="14" t="s">
        <v>57</v>
      </c>
      <c r="I18" s="14" t="s">
        <v>57</v>
      </c>
      <c r="J18" s="14" t="s">
        <v>57</v>
      </c>
      <c r="K18" s="14" t="s">
        <v>57</v>
      </c>
      <c r="L18" s="14" t="s">
        <v>57</v>
      </c>
      <c r="M18" s="14" t="s">
        <v>57</v>
      </c>
      <c r="N18" s="14" t="s">
        <v>57</v>
      </c>
      <c r="O18" s="14" t="s">
        <v>57</v>
      </c>
      <c r="P18" s="14" t="s">
        <v>57</v>
      </c>
      <c r="Q18" s="14" t="s">
        <v>57</v>
      </c>
      <c r="R18" s="14" t="s">
        <v>57</v>
      </c>
      <c r="S18" s="14" t="s">
        <v>57</v>
      </c>
      <c r="T18" s="14" t="s">
        <v>57</v>
      </c>
      <c r="U18" s="14" t="s">
        <v>57</v>
      </c>
      <c r="V18" s="14" t="s">
        <v>57</v>
      </c>
      <c r="W18" s="14" t="s">
        <v>57</v>
      </c>
      <c r="X18" s="15">
        <f t="shared" si="1"/>
        <v>0</v>
      </c>
    </row>
    <row r="19" spans="1:24" ht="27.6" x14ac:dyDescent="0.3">
      <c r="A19" s="12" t="s">
        <v>66</v>
      </c>
      <c r="B19" s="28"/>
      <c r="C19" s="14" t="s">
        <v>57</v>
      </c>
      <c r="D19" s="14" t="s">
        <v>57</v>
      </c>
      <c r="E19" s="14" t="s">
        <v>57</v>
      </c>
      <c r="F19" s="14" t="s">
        <v>57</v>
      </c>
      <c r="G19" s="14" t="s">
        <v>57</v>
      </c>
      <c r="H19" s="14" t="s">
        <v>57</v>
      </c>
      <c r="I19" s="14" t="s">
        <v>57</v>
      </c>
      <c r="J19" s="14" t="s">
        <v>57</v>
      </c>
      <c r="K19" s="14" t="s">
        <v>57</v>
      </c>
      <c r="L19" s="14" t="s">
        <v>57</v>
      </c>
      <c r="M19" s="14" t="s">
        <v>57</v>
      </c>
      <c r="N19" s="14" t="s">
        <v>57</v>
      </c>
      <c r="O19" s="14" t="s">
        <v>57</v>
      </c>
      <c r="P19" s="14" t="s">
        <v>57</v>
      </c>
      <c r="Q19" s="14" t="s">
        <v>57</v>
      </c>
      <c r="R19" s="14" t="s">
        <v>57</v>
      </c>
      <c r="S19" s="14" t="s">
        <v>57</v>
      </c>
      <c r="T19" s="14" t="s">
        <v>57</v>
      </c>
      <c r="U19" s="14" t="s">
        <v>57</v>
      </c>
      <c r="V19" s="14" t="s">
        <v>57</v>
      </c>
      <c r="W19" s="14" t="s">
        <v>57</v>
      </c>
      <c r="X19" s="15">
        <f t="shared" si="1"/>
        <v>0</v>
      </c>
    </row>
    <row r="20" spans="1:24" ht="27.6" x14ac:dyDescent="0.3">
      <c r="A20" s="12" t="s">
        <v>67</v>
      </c>
      <c r="B20" s="28"/>
      <c r="C20" s="14" t="s">
        <v>57</v>
      </c>
      <c r="D20" s="14" t="s">
        <v>57</v>
      </c>
      <c r="E20" s="14" t="s">
        <v>57</v>
      </c>
      <c r="F20" s="14" t="s">
        <v>57</v>
      </c>
      <c r="G20" s="14" t="s">
        <v>57</v>
      </c>
      <c r="H20" s="14" t="s">
        <v>57</v>
      </c>
      <c r="I20" s="14" t="s">
        <v>57</v>
      </c>
      <c r="J20" s="14" t="s">
        <v>57</v>
      </c>
      <c r="K20" s="14" t="s">
        <v>57</v>
      </c>
      <c r="L20" s="14" t="s">
        <v>57</v>
      </c>
      <c r="M20" s="14" t="s">
        <v>57</v>
      </c>
      <c r="N20" s="14" t="s">
        <v>57</v>
      </c>
      <c r="O20" s="14" t="s">
        <v>57</v>
      </c>
      <c r="P20" s="14" t="s">
        <v>57</v>
      </c>
      <c r="Q20" s="14" t="s">
        <v>57</v>
      </c>
      <c r="R20" s="14" t="s">
        <v>57</v>
      </c>
      <c r="S20" s="14" t="s">
        <v>57</v>
      </c>
      <c r="T20" s="14" t="s">
        <v>57</v>
      </c>
      <c r="U20" s="14" t="s">
        <v>57</v>
      </c>
      <c r="V20" s="14" t="s">
        <v>57</v>
      </c>
      <c r="W20" s="14" t="s">
        <v>57</v>
      </c>
      <c r="X20" s="15">
        <f t="shared" si="1"/>
        <v>0</v>
      </c>
    </row>
    <row r="21" spans="1:24" ht="27.6" customHeight="1" x14ac:dyDescent="0.3">
      <c r="A21" s="12" t="s">
        <v>68</v>
      </c>
      <c r="B21" s="29"/>
      <c r="C21" s="14" t="s">
        <v>57</v>
      </c>
      <c r="D21" s="14" t="s">
        <v>57</v>
      </c>
      <c r="E21" s="14" t="s">
        <v>57</v>
      </c>
      <c r="F21" s="14" t="s">
        <v>57</v>
      </c>
      <c r="G21" s="14" t="s">
        <v>57</v>
      </c>
      <c r="H21" s="14" t="s">
        <v>57</v>
      </c>
      <c r="I21" s="14" t="s">
        <v>57</v>
      </c>
      <c r="J21" s="14" t="s">
        <v>57</v>
      </c>
      <c r="K21" s="14" t="s">
        <v>57</v>
      </c>
      <c r="L21" s="14" t="s">
        <v>57</v>
      </c>
      <c r="M21" s="14" t="s">
        <v>57</v>
      </c>
      <c r="N21" s="14" t="s">
        <v>57</v>
      </c>
      <c r="O21" s="14" t="s">
        <v>57</v>
      </c>
      <c r="P21" s="14" t="s">
        <v>57</v>
      </c>
      <c r="Q21" s="14" t="s">
        <v>57</v>
      </c>
      <c r="R21" s="14" t="s">
        <v>57</v>
      </c>
      <c r="S21" s="14" t="s">
        <v>57</v>
      </c>
      <c r="T21" s="14" t="s">
        <v>57</v>
      </c>
      <c r="U21" s="14" t="s">
        <v>57</v>
      </c>
      <c r="V21" s="14" t="s">
        <v>57</v>
      </c>
      <c r="W21" s="14" t="s">
        <v>57</v>
      </c>
      <c r="X21" s="15">
        <f t="shared" si="1"/>
        <v>0</v>
      </c>
    </row>
    <row r="22" spans="1:24" ht="27.6" x14ac:dyDescent="0.3">
      <c r="A22" s="12" t="s">
        <v>69</v>
      </c>
      <c r="B22" s="27" t="s">
        <v>48</v>
      </c>
      <c r="C22" s="14" t="s">
        <v>57</v>
      </c>
      <c r="D22" s="14" t="s">
        <v>57</v>
      </c>
      <c r="E22" s="14" t="s">
        <v>57</v>
      </c>
      <c r="F22" s="14" t="s">
        <v>57</v>
      </c>
      <c r="G22" s="14" t="s">
        <v>57</v>
      </c>
      <c r="H22" s="14" t="s">
        <v>57</v>
      </c>
      <c r="I22" s="14" t="s">
        <v>57</v>
      </c>
      <c r="J22" s="14" t="s">
        <v>57</v>
      </c>
      <c r="K22" s="14" t="s">
        <v>57</v>
      </c>
      <c r="L22" s="14" t="s">
        <v>57</v>
      </c>
      <c r="M22" s="14" t="s">
        <v>57</v>
      </c>
      <c r="N22" s="14" t="s">
        <v>57</v>
      </c>
      <c r="O22" s="14" t="s">
        <v>57</v>
      </c>
      <c r="P22" s="14" t="s">
        <v>57</v>
      </c>
      <c r="Q22" s="14" t="s">
        <v>57</v>
      </c>
      <c r="R22" s="14" t="s">
        <v>57</v>
      </c>
      <c r="S22" s="14" t="s">
        <v>57</v>
      </c>
      <c r="T22" s="14" t="s">
        <v>57</v>
      </c>
      <c r="U22" s="14" t="s">
        <v>57</v>
      </c>
      <c r="V22" s="14" t="s">
        <v>57</v>
      </c>
      <c r="W22" s="14" t="s">
        <v>57</v>
      </c>
      <c r="X22" s="15">
        <f t="shared" si="1"/>
        <v>0</v>
      </c>
    </row>
    <row r="23" spans="1:24" x14ac:dyDescent="0.3">
      <c r="A23" s="12" t="s">
        <v>70</v>
      </c>
      <c r="B23" s="28"/>
      <c r="C23" s="14" t="s">
        <v>57</v>
      </c>
      <c r="D23" s="14" t="s">
        <v>57</v>
      </c>
      <c r="E23" s="14" t="s">
        <v>57</v>
      </c>
      <c r="F23" s="14" t="s">
        <v>57</v>
      </c>
      <c r="G23" s="14" t="s">
        <v>57</v>
      </c>
      <c r="H23" s="14" t="s">
        <v>57</v>
      </c>
      <c r="I23" s="14" t="s">
        <v>57</v>
      </c>
      <c r="J23" s="14" t="s">
        <v>57</v>
      </c>
      <c r="K23" s="14" t="s">
        <v>57</v>
      </c>
      <c r="L23" s="14" t="s">
        <v>57</v>
      </c>
      <c r="M23" s="14" t="s">
        <v>57</v>
      </c>
      <c r="N23" s="14" t="s">
        <v>57</v>
      </c>
      <c r="O23" s="14" t="s">
        <v>57</v>
      </c>
      <c r="P23" s="14" t="s">
        <v>57</v>
      </c>
      <c r="Q23" s="14" t="s">
        <v>57</v>
      </c>
      <c r="R23" s="14" t="s">
        <v>57</v>
      </c>
      <c r="S23" s="14" t="s">
        <v>57</v>
      </c>
      <c r="T23" s="14" t="s">
        <v>57</v>
      </c>
      <c r="U23" s="14" t="s">
        <v>57</v>
      </c>
      <c r="V23" s="14" t="s">
        <v>57</v>
      </c>
      <c r="W23" s="14" t="s">
        <v>57</v>
      </c>
      <c r="X23" s="15">
        <f t="shared" si="1"/>
        <v>0</v>
      </c>
    </row>
    <row r="24" spans="1:24" ht="27.6" x14ac:dyDescent="0.3">
      <c r="A24" s="12" t="s">
        <v>71</v>
      </c>
      <c r="B24" s="28"/>
      <c r="C24" s="14" t="s">
        <v>57</v>
      </c>
      <c r="D24" s="14" t="s">
        <v>57</v>
      </c>
      <c r="E24" s="14" t="s">
        <v>57</v>
      </c>
      <c r="F24" s="14" t="s">
        <v>57</v>
      </c>
      <c r="G24" s="14" t="s">
        <v>57</v>
      </c>
      <c r="H24" s="14" t="s">
        <v>57</v>
      </c>
      <c r="I24" s="14" t="s">
        <v>57</v>
      </c>
      <c r="J24" s="14" t="s">
        <v>57</v>
      </c>
      <c r="K24" s="14" t="s">
        <v>57</v>
      </c>
      <c r="L24" s="14" t="s">
        <v>57</v>
      </c>
      <c r="M24" s="14" t="s">
        <v>57</v>
      </c>
      <c r="N24" s="14" t="s">
        <v>57</v>
      </c>
      <c r="O24" s="14" t="s">
        <v>57</v>
      </c>
      <c r="P24" s="14" t="s">
        <v>57</v>
      </c>
      <c r="Q24" s="14" t="s">
        <v>57</v>
      </c>
      <c r="R24" s="14" t="s">
        <v>57</v>
      </c>
      <c r="S24" s="14" t="s">
        <v>57</v>
      </c>
      <c r="T24" s="14" t="s">
        <v>57</v>
      </c>
      <c r="U24" s="14" t="s">
        <v>57</v>
      </c>
      <c r="V24" s="14" t="s">
        <v>57</v>
      </c>
      <c r="W24" s="14" t="s">
        <v>57</v>
      </c>
      <c r="X24" s="15">
        <f t="shared" si="1"/>
        <v>0</v>
      </c>
    </row>
    <row r="25" spans="1:24" x14ac:dyDescent="0.3">
      <c r="A25" s="12" t="s">
        <v>72</v>
      </c>
      <c r="B25" s="28"/>
      <c r="C25" s="14" t="s">
        <v>57</v>
      </c>
      <c r="D25" s="14" t="s">
        <v>57</v>
      </c>
      <c r="E25" s="14" t="s">
        <v>57</v>
      </c>
      <c r="F25" s="14" t="s">
        <v>57</v>
      </c>
      <c r="G25" s="14" t="s">
        <v>57</v>
      </c>
      <c r="H25" s="14" t="s">
        <v>57</v>
      </c>
      <c r="I25" s="14" t="s">
        <v>57</v>
      </c>
      <c r="J25" s="14" t="s">
        <v>57</v>
      </c>
      <c r="K25" s="14" t="s">
        <v>57</v>
      </c>
      <c r="L25" s="14" t="s">
        <v>57</v>
      </c>
      <c r="M25" s="14" t="s">
        <v>57</v>
      </c>
      <c r="N25" s="14" t="s">
        <v>57</v>
      </c>
      <c r="O25" s="14" t="s">
        <v>57</v>
      </c>
      <c r="P25" s="14" t="s">
        <v>57</v>
      </c>
      <c r="Q25" s="14" t="s">
        <v>57</v>
      </c>
      <c r="R25" s="14" t="s">
        <v>57</v>
      </c>
      <c r="S25" s="14" t="s">
        <v>57</v>
      </c>
      <c r="T25" s="14" t="s">
        <v>57</v>
      </c>
      <c r="U25" s="14" t="s">
        <v>57</v>
      </c>
      <c r="V25" s="14" t="s">
        <v>57</v>
      </c>
      <c r="W25" s="14" t="s">
        <v>57</v>
      </c>
      <c r="X25" s="15">
        <f t="shared" si="1"/>
        <v>0</v>
      </c>
    </row>
    <row r="26" spans="1:24" ht="55.2" x14ac:dyDescent="0.3">
      <c r="A26" s="12" t="s">
        <v>73</v>
      </c>
      <c r="B26" s="28"/>
      <c r="C26" s="14" t="s">
        <v>57</v>
      </c>
      <c r="D26" s="14" t="s">
        <v>57</v>
      </c>
      <c r="E26" s="14" t="s">
        <v>57</v>
      </c>
      <c r="F26" s="14" t="s">
        <v>57</v>
      </c>
      <c r="G26" s="14" t="s">
        <v>57</v>
      </c>
      <c r="H26" s="14" t="s">
        <v>57</v>
      </c>
      <c r="I26" s="14" t="s">
        <v>57</v>
      </c>
      <c r="J26" s="14" t="s">
        <v>57</v>
      </c>
      <c r="K26" s="14" t="s">
        <v>57</v>
      </c>
      <c r="L26" s="14" t="s">
        <v>57</v>
      </c>
      <c r="M26" s="14" t="s">
        <v>57</v>
      </c>
      <c r="N26" s="14" t="s">
        <v>57</v>
      </c>
      <c r="O26" s="14" t="s">
        <v>57</v>
      </c>
      <c r="P26" s="14" t="s">
        <v>57</v>
      </c>
      <c r="Q26" s="14" t="s">
        <v>57</v>
      </c>
      <c r="R26" s="14" t="s">
        <v>57</v>
      </c>
      <c r="S26" s="14" t="s">
        <v>57</v>
      </c>
      <c r="T26" s="14" t="s">
        <v>57</v>
      </c>
      <c r="U26" s="14" t="s">
        <v>57</v>
      </c>
      <c r="V26" s="14" t="s">
        <v>57</v>
      </c>
      <c r="W26" s="14" t="s">
        <v>57</v>
      </c>
      <c r="X26" s="15"/>
    </row>
    <row r="27" spans="1:24" x14ac:dyDescent="0.3">
      <c r="A27" s="12" t="s">
        <v>74</v>
      </c>
      <c r="B27" s="28"/>
      <c r="C27" s="14" t="s">
        <v>57</v>
      </c>
      <c r="D27" s="14" t="s">
        <v>57</v>
      </c>
      <c r="E27" s="14" t="s">
        <v>57</v>
      </c>
      <c r="F27" s="14" t="s">
        <v>57</v>
      </c>
      <c r="G27" s="14" t="s">
        <v>57</v>
      </c>
      <c r="H27" s="14" t="s">
        <v>57</v>
      </c>
      <c r="I27" s="14" t="s">
        <v>57</v>
      </c>
      <c r="J27" s="14" t="s">
        <v>57</v>
      </c>
      <c r="K27" s="14" t="s">
        <v>57</v>
      </c>
      <c r="L27" s="14" t="s">
        <v>57</v>
      </c>
      <c r="M27" s="14" t="s">
        <v>57</v>
      </c>
      <c r="N27" s="14" t="s">
        <v>57</v>
      </c>
      <c r="O27" s="14" t="s">
        <v>57</v>
      </c>
      <c r="P27" s="14" t="s">
        <v>57</v>
      </c>
      <c r="Q27" s="14" t="s">
        <v>57</v>
      </c>
      <c r="R27" s="14" t="s">
        <v>57</v>
      </c>
      <c r="S27" s="14" t="s">
        <v>57</v>
      </c>
      <c r="T27" s="14" t="s">
        <v>57</v>
      </c>
      <c r="U27" s="14" t="s">
        <v>57</v>
      </c>
      <c r="V27" s="14" t="s">
        <v>57</v>
      </c>
      <c r="W27" s="14" t="s">
        <v>57</v>
      </c>
      <c r="X27" s="15">
        <f t="shared" ref="X27:X55" si="2">COUNTIF(C27:W27,"N")</f>
        <v>0</v>
      </c>
    </row>
    <row r="28" spans="1:24" x14ac:dyDescent="0.3">
      <c r="A28" s="12" t="s">
        <v>75</v>
      </c>
      <c r="B28" s="28"/>
      <c r="C28" s="14" t="s">
        <v>57</v>
      </c>
      <c r="D28" s="14" t="s">
        <v>57</v>
      </c>
      <c r="E28" s="14" t="s">
        <v>57</v>
      </c>
      <c r="F28" s="14" t="s">
        <v>57</v>
      </c>
      <c r="G28" s="14" t="s">
        <v>57</v>
      </c>
      <c r="H28" s="14" t="s">
        <v>57</v>
      </c>
      <c r="I28" s="14" t="s">
        <v>57</v>
      </c>
      <c r="J28" s="14" t="s">
        <v>57</v>
      </c>
      <c r="K28" s="14" t="s">
        <v>57</v>
      </c>
      <c r="L28" s="14" t="s">
        <v>57</v>
      </c>
      <c r="M28" s="14" t="s">
        <v>57</v>
      </c>
      <c r="N28" s="14" t="s">
        <v>57</v>
      </c>
      <c r="O28" s="14" t="s">
        <v>57</v>
      </c>
      <c r="P28" s="14" t="s">
        <v>57</v>
      </c>
      <c r="Q28" s="14" t="s">
        <v>57</v>
      </c>
      <c r="R28" s="14" t="s">
        <v>57</v>
      </c>
      <c r="S28" s="14" t="s">
        <v>57</v>
      </c>
      <c r="T28" s="14" t="s">
        <v>57</v>
      </c>
      <c r="U28" s="14" t="s">
        <v>57</v>
      </c>
      <c r="V28" s="14" t="s">
        <v>57</v>
      </c>
      <c r="W28" s="14" t="s">
        <v>57</v>
      </c>
      <c r="X28" s="15">
        <f t="shared" si="2"/>
        <v>0</v>
      </c>
    </row>
    <row r="29" spans="1:24" ht="27.6" x14ac:dyDescent="0.3">
      <c r="A29" s="12" t="s">
        <v>76</v>
      </c>
      <c r="B29" s="28"/>
      <c r="C29" s="14" t="s">
        <v>57</v>
      </c>
      <c r="D29" s="14" t="s">
        <v>57</v>
      </c>
      <c r="E29" s="14" t="s">
        <v>57</v>
      </c>
      <c r="F29" s="14" t="s">
        <v>57</v>
      </c>
      <c r="G29" s="14" t="s">
        <v>57</v>
      </c>
      <c r="H29" s="14" t="s">
        <v>57</v>
      </c>
      <c r="I29" s="14" t="s">
        <v>57</v>
      </c>
      <c r="J29" s="14" t="s">
        <v>57</v>
      </c>
      <c r="K29" s="14" t="s">
        <v>57</v>
      </c>
      <c r="L29" s="14" t="s">
        <v>57</v>
      </c>
      <c r="M29" s="14" t="s">
        <v>57</v>
      </c>
      <c r="N29" s="14" t="s">
        <v>57</v>
      </c>
      <c r="O29" s="14" t="s">
        <v>57</v>
      </c>
      <c r="P29" s="14" t="s">
        <v>57</v>
      </c>
      <c r="Q29" s="14" t="s">
        <v>57</v>
      </c>
      <c r="R29" s="14" t="s">
        <v>57</v>
      </c>
      <c r="S29" s="14" t="s">
        <v>57</v>
      </c>
      <c r="T29" s="14" t="s">
        <v>57</v>
      </c>
      <c r="U29" s="14" t="s">
        <v>57</v>
      </c>
      <c r="V29" s="14" t="s">
        <v>57</v>
      </c>
      <c r="W29" s="14" t="s">
        <v>57</v>
      </c>
      <c r="X29" s="15">
        <f t="shared" si="2"/>
        <v>0</v>
      </c>
    </row>
    <row r="30" spans="1:24" x14ac:dyDescent="0.3">
      <c r="A30" s="12" t="s">
        <v>77</v>
      </c>
      <c r="B30" s="28"/>
      <c r="C30" s="14" t="s">
        <v>57</v>
      </c>
      <c r="D30" s="14" t="s">
        <v>57</v>
      </c>
      <c r="E30" s="14" t="s">
        <v>57</v>
      </c>
      <c r="F30" s="14" t="s">
        <v>57</v>
      </c>
      <c r="G30" s="14" t="s">
        <v>57</v>
      </c>
      <c r="H30" s="14" t="s">
        <v>57</v>
      </c>
      <c r="I30" s="14" t="s">
        <v>57</v>
      </c>
      <c r="J30" s="14" t="s">
        <v>57</v>
      </c>
      <c r="K30" s="14" t="s">
        <v>57</v>
      </c>
      <c r="L30" s="14" t="s">
        <v>57</v>
      </c>
      <c r="M30" s="14" t="s">
        <v>57</v>
      </c>
      <c r="N30" s="14" t="s">
        <v>57</v>
      </c>
      <c r="O30" s="14" t="s">
        <v>57</v>
      </c>
      <c r="P30" s="14" t="s">
        <v>57</v>
      </c>
      <c r="Q30" s="14" t="s">
        <v>57</v>
      </c>
      <c r="R30" s="14" t="s">
        <v>57</v>
      </c>
      <c r="S30" s="14" t="s">
        <v>57</v>
      </c>
      <c r="T30" s="14" t="s">
        <v>57</v>
      </c>
      <c r="U30" s="14" t="s">
        <v>57</v>
      </c>
      <c r="V30" s="14" t="s">
        <v>57</v>
      </c>
      <c r="W30" s="14" t="s">
        <v>57</v>
      </c>
      <c r="X30" s="15">
        <f t="shared" si="2"/>
        <v>0</v>
      </c>
    </row>
    <row r="31" spans="1:24" ht="27.6" x14ac:dyDescent="0.3">
      <c r="A31" s="12" t="s">
        <v>78</v>
      </c>
      <c r="B31" s="28"/>
      <c r="C31" s="14" t="s">
        <v>57</v>
      </c>
      <c r="D31" s="14" t="s">
        <v>57</v>
      </c>
      <c r="E31" s="14" t="s">
        <v>57</v>
      </c>
      <c r="F31" s="14" t="s">
        <v>57</v>
      </c>
      <c r="G31" s="14" t="s">
        <v>57</v>
      </c>
      <c r="H31" s="14" t="s">
        <v>57</v>
      </c>
      <c r="I31" s="14" t="s">
        <v>57</v>
      </c>
      <c r="J31" s="14" t="s">
        <v>57</v>
      </c>
      <c r="K31" s="14" t="s">
        <v>57</v>
      </c>
      <c r="L31" s="14" t="s">
        <v>57</v>
      </c>
      <c r="M31" s="14" t="s">
        <v>57</v>
      </c>
      <c r="N31" s="14" t="s">
        <v>57</v>
      </c>
      <c r="O31" s="14" t="s">
        <v>57</v>
      </c>
      <c r="P31" s="14" t="s">
        <v>57</v>
      </c>
      <c r="Q31" s="14" t="s">
        <v>57</v>
      </c>
      <c r="R31" s="14" t="s">
        <v>57</v>
      </c>
      <c r="S31" s="14" t="s">
        <v>57</v>
      </c>
      <c r="T31" s="14" t="s">
        <v>57</v>
      </c>
      <c r="U31" s="14" t="s">
        <v>57</v>
      </c>
      <c r="V31" s="14" t="s">
        <v>57</v>
      </c>
      <c r="W31" s="14" t="s">
        <v>57</v>
      </c>
      <c r="X31" s="15">
        <f t="shared" si="2"/>
        <v>0</v>
      </c>
    </row>
    <row r="32" spans="1:24" x14ac:dyDescent="0.3">
      <c r="A32" s="12" t="s">
        <v>79</v>
      </c>
      <c r="B32" s="28"/>
      <c r="C32" s="14" t="s">
        <v>57</v>
      </c>
      <c r="D32" s="14" t="s">
        <v>57</v>
      </c>
      <c r="E32" s="14" t="s">
        <v>57</v>
      </c>
      <c r="F32" s="14" t="s">
        <v>57</v>
      </c>
      <c r="G32" s="14" t="s">
        <v>57</v>
      </c>
      <c r="H32" s="14" t="s">
        <v>57</v>
      </c>
      <c r="I32" s="14" t="s">
        <v>57</v>
      </c>
      <c r="J32" s="14" t="s">
        <v>57</v>
      </c>
      <c r="K32" s="14" t="s">
        <v>57</v>
      </c>
      <c r="L32" s="14" t="s">
        <v>57</v>
      </c>
      <c r="M32" s="14" t="s">
        <v>57</v>
      </c>
      <c r="N32" s="14" t="s">
        <v>57</v>
      </c>
      <c r="O32" s="14" t="s">
        <v>57</v>
      </c>
      <c r="P32" s="14" t="s">
        <v>57</v>
      </c>
      <c r="Q32" s="14" t="s">
        <v>57</v>
      </c>
      <c r="R32" s="14" t="s">
        <v>57</v>
      </c>
      <c r="S32" s="14" t="s">
        <v>57</v>
      </c>
      <c r="T32" s="14" t="s">
        <v>57</v>
      </c>
      <c r="U32" s="14" t="s">
        <v>57</v>
      </c>
      <c r="V32" s="14" t="s">
        <v>57</v>
      </c>
      <c r="W32" s="14" t="s">
        <v>57</v>
      </c>
      <c r="X32" s="15">
        <f t="shared" si="2"/>
        <v>0</v>
      </c>
    </row>
    <row r="33" spans="1:24" x14ac:dyDescent="0.3">
      <c r="A33" s="12" t="s">
        <v>80</v>
      </c>
      <c r="B33" s="28"/>
      <c r="C33" s="14" t="s">
        <v>57</v>
      </c>
      <c r="D33" s="14" t="s">
        <v>57</v>
      </c>
      <c r="E33" s="14" t="s">
        <v>57</v>
      </c>
      <c r="F33" s="14" t="s">
        <v>57</v>
      </c>
      <c r="G33" s="14" t="s">
        <v>57</v>
      </c>
      <c r="H33" s="14" t="s">
        <v>57</v>
      </c>
      <c r="I33" s="14" t="s">
        <v>57</v>
      </c>
      <c r="J33" s="14" t="s">
        <v>57</v>
      </c>
      <c r="K33" s="14" t="s">
        <v>57</v>
      </c>
      <c r="L33" s="14" t="s">
        <v>57</v>
      </c>
      <c r="M33" s="14" t="s">
        <v>57</v>
      </c>
      <c r="N33" s="14" t="s">
        <v>57</v>
      </c>
      <c r="O33" s="14" t="s">
        <v>57</v>
      </c>
      <c r="P33" s="14" t="s">
        <v>57</v>
      </c>
      <c r="Q33" s="14" t="s">
        <v>57</v>
      </c>
      <c r="R33" s="14" t="s">
        <v>57</v>
      </c>
      <c r="S33" s="14" t="s">
        <v>57</v>
      </c>
      <c r="T33" s="14" t="s">
        <v>57</v>
      </c>
      <c r="U33" s="14" t="s">
        <v>57</v>
      </c>
      <c r="V33" s="14" t="s">
        <v>57</v>
      </c>
      <c r="W33" s="14" t="s">
        <v>57</v>
      </c>
      <c r="X33" s="15">
        <f t="shared" si="2"/>
        <v>0</v>
      </c>
    </row>
    <row r="34" spans="1:24" x14ac:dyDescent="0.3">
      <c r="A34" s="12" t="s">
        <v>81</v>
      </c>
      <c r="B34" s="28"/>
      <c r="C34" s="14" t="s">
        <v>57</v>
      </c>
      <c r="D34" s="14" t="s">
        <v>57</v>
      </c>
      <c r="E34" s="14" t="s">
        <v>57</v>
      </c>
      <c r="F34" s="14" t="s">
        <v>57</v>
      </c>
      <c r="G34" s="14" t="s">
        <v>57</v>
      </c>
      <c r="H34" s="14" t="s">
        <v>57</v>
      </c>
      <c r="I34" s="14" t="s">
        <v>57</v>
      </c>
      <c r="J34" s="14" t="s">
        <v>57</v>
      </c>
      <c r="K34" s="14" t="s">
        <v>57</v>
      </c>
      <c r="L34" s="14" t="s">
        <v>57</v>
      </c>
      <c r="M34" s="14" t="s">
        <v>57</v>
      </c>
      <c r="N34" s="14" t="s">
        <v>57</v>
      </c>
      <c r="O34" s="14" t="s">
        <v>57</v>
      </c>
      <c r="P34" s="14" t="s">
        <v>57</v>
      </c>
      <c r="Q34" s="14" t="s">
        <v>57</v>
      </c>
      <c r="R34" s="14" t="s">
        <v>57</v>
      </c>
      <c r="S34" s="14" t="s">
        <v>57</v>
      </c>
      <c r="T34" s="14" t="s">
        <v>57</v>
      </c>
      <c r="U34" s="14" t="s">
        <v>57</v>
      </c>
      <c r="V34" s="14" t="s">
        <v>57</v>
      </c>
      <c r="W34" s="14" t="s">
        <v>57</v>
      </c>
      <c r="X34" s="15">
        <f t="shared" si="2"/>
        <v>0</v>
      </c>
    </row>
    <row r="35" spans="1:24" x14ac:dyDescent="0.3">
      <c r="A35" s="12" t="s">
        <v>82</v>
      </c>
      <c r="B35" s="28"/>
      <c r="C35" s="14" t="s">
        <v>57</v>
      </c>
      <c r="D35" s="14" t="s">
        <v>57</v>
      </c>
      <c r="E35" s="14" t="s">
        <v>57</v>
      </c>
      <c r="F35" s="14" t="s">
        <v>57</v>
      </c>
      <c r="G35" s="14" t="s">
        <v>57</v>
      </c>
      <c r="H35" s="14" t="s">
        <v>57</v>
      </c>
      <c r="I35" s="14" t="s">
        <v>57</v>
      </c>
      <c r="J35" s="14" t="s">
        <v>57</v>
      </c>
      <c r="K35" s="14" t="s">
        <v>57</v>
      </c>
      <c r="L35" s="14" t="s">
        <v>57</v>
      </c>
      <c r="M35" s="14" t="s">
        <v>57</v>
      </c>
      <c r="N35" s="14" t="s">
        <v>57</v>
      </c>
      <c r="O35" s="14" t="s">
        <v>57</v>
      </c>
      <c r="P35" s="14" t="s">
        <v>57</v>
      </c>
      <c r="Q35" s="14" t="s">
        <v>57</v>
      </c>
      <c r="R35" s="14" t="s">
        <v>57</v>
      </c>
      <c r="S35" s="14" t="s">
        <v>57</v>
      </c>
      <c r="T35" s="14" t="s">
        <v>57</v>
      </c>
      <c r="U35" s="14" t="s">
        <v>57</v>
      </c>
      <c r="V35" s="14" t="s">
        <v>57</v>
      </c>
      <c r="W35" s="14" t="s">
        <v>57</v>
      </c>
      <c r="X35" s="15">
        <f t="shared" si="2"/>
        <v>0</v>
      </c>
    </row>
    <row r="36" spans="1:24" ht="26.7" customHeight="1" x14ac:dyDescent="0.3">
      <c r="A36" s="12" t="s">
        <v>83</v>
      </c>
      <c r="B36" s="28"/>
      <c r="C36" s="14" t="s">
        <v>57</v>
      </c>
      <c r="D36" s="14" t="s">
        <v>57</v>
      </c>
      <c r="E36" s="14" t="s">
        <v>57</v>
      </c>
      <c r="F36" s="14" t="s">
        <v>57</v>
      </c>
      <c r="G36" s="14" t="s">
        <v>57</v>
      </c>
      <c r="H36" s="14" t="s">
        <v>57</v>
      </c>
      <c r="I36" s="14" t="s">
        <v>57</v>
      </c>
      <c r="J36" s="14" t="s">
        <v>57</v>
      </c>
      <c r="K36" s="14" t="s">
        <v>57</v>
      </c>
      <c r="L36" s="14" t="s">
        <v>57</v>
      </c>
      <c r="M36" s="14" t="s">
        <v>57</v>
      </c>
      <c r="N36" s="14" t="s">
        <v>57</v>
      </c>
      <c r="O36" s="14" t="s">
        <v>57</v>
      </c>
      <c r="P36" s="14" t="s">
        <v>57</v>
      </c>
      <c r="Q36" s="14" t="s">
        <v>57</v>
      </c>
      <c r="R36" s="14" t="s">
        <v>57</v>
      </c>
      <c r="S36" s="14" t="s">
        <v>57</v>
      </c>
      <c r="T36" s="14" t="s">
        <v>57</v>
      </c>
      <c r="U36" s="14" t="s">
        <v>57</v>
      </c>
      <c r="V36" s="14" t="s">
        <v>57</v>
      </c>
      <c r="W36" s="14" t="s">
        <v>57</v>
      </c>
      <c r="X36" s="15">
        <f t="shared" si="2"/>
        <v>0</v>
      </c>
    </row>
    <row r="37" spans="1:24" ht="27.6" x14ac:dyDescent="0.3">
      <c r="A37" s="12" t="s">
        <v>84</v>
      </c>
      <c r="B37" s="28"/>
      <c r="C37" s="14" t="s">
        <v>57</v>
      </c>
      <c r="D37" s="14" t="s">
        <v>57</v>
      </c>
      <c r="E37" s="14" t="s">
        <v>57</v>
      </c>
      <c r="F37" s="14" t="s">
        <v>57</v>
      </c>
      <c r="G37" s="14" t="s">
        <v>57</v>
      </c>
      <c r="H37" s="14" t="s">
        <v>57</v>
      </c>
      <c r="I37" s="14" t="s">
        <v>57</v>
      </c>
      <c r="J37" s="14" t="s">
        <v>57</v>
      </c>
      <c r="K37" s="14" t="s">
        <v>57</v>
      </c>
      <c r="L37" s="14" t="s">
        <v>57</v>
      </c>
      <c r="M37" s="14" t="s">
        <v>57</v>
      </c>
      <c r="N37" s="14" t="s">
        <v>57</v>
      </c>
      <c r="O37" s="14" t="s">
        <v>57</v>
      </c>
      <c r="P37" s="14" t="s">
        <v>57</v>
      </c>
      <c r="Q37" s="14" t="s">
        <v>57</v>
      </c>
      <c r="R37" s="14" t="s">
        <v>57</v>
      </c>
      <c r="S37" s="14" t="s">
        <v>57</v>
      </c>
      <c r="T37" s="14" t="s">
        <v>57</v>
      </c>
      <c r="U37" s="14" t="s">
        <v>57</v>
      </c>
      <c r="V37" s="14" t="s">
        <v>57</v>
      </c>
      <c r="W37" s="14" t="s">
        <v>57</v>
      </c>
      <c r="X37" s="15">
        <f t="shared" si="2"/>
        <v>0</v>
      </c>
    </row>
    <row r="38" spans="1:24" ht="27.6" x14ac:dyDescent="0.3">
      <c r="A38" s="12" t="s">
        <v>85</v>
      </c>
      <c r="B38" s="28"/>
      <c r="C38" s="14" t="s">
        <v>57</v>
      </c>
      <c r="D38" s="14" t="s">
        <v>57</v>
      </c>
      <c r="E38" s="14" t="s">
        <v>57</v>
      </c>
      <c r="F38" s="14" t="s">
        <v>57</v>
      </c>
      <c r="G38" s="14" t="s">
        <v>57</v>
      </c>
      <c r="H38" s="14" t="s">
        <v>57</v>
      </c>
      <c r="I38" s="14" t="s">
        <v>57</v>
      </c>
      <c r="J38" s="14" t="s">
        <v>57</v>
      </c>
      <c r="K38" s="14" t="s">
        <v>57</v>
      </c>
      <c r="L38" s="14" t="s">
        <v>57</v>
      </c>
      <c r="M38" s="14" t="s">
        <v>57</v>
      </c>
      <c r="N38" s="14" t="s">
        <v>57</v>
      </c>
      <c r="O38" s="14" t="s">
        <v>57</v>
      </c>
      <c r="P38" s="14" t="s">
        <v>57</v>
      </c>
      <c r="Q38" s="14" t="s">
        <v>57</v>
      </c>
      <c r="R38" s="14" t="s">
        <v>57</v>
      </c>
      <c r="S38" s="14" t="s">
        <v>57</v>
      </c>
      <c r="T38" s="14" t="s">
        <v>57</v>
      </c>
      <c r="U38" s="14" t="s">
        <v>57</v>
      </c>
      <c r="V38" s="14" t="s">
        <v>57</v>
      </c>
      <c r="W38" s="14" t="s">
        <v>57</v>
      </c>
      <c r="X38" s="15">
        <f t="shared" si="2"/>
        <v>0</v>
      </c>
    </row>
    <row r="39" spans="1:24" x14ac:dyDescent="0.3">
      <c r="A39" s="12" t="s">
        <v>86</v>
      </c>
      <c r="B39" s="28"/>
      <c r="C39" s="14" t="s">
        <v>57</v>
      </c>
      <c r="D39" s="14" t="s">
        <v>57</v>
      </c>
      <c r="E39" s="14" t="s">
        <v>57</v>
      </c>
      <c r="F39" s="14" t="s">
        <v>57</v>
      </c>
      <c r="G39" s="14" t="s">
        <v>57</v>
      </c>
      <c r="H39" s="14" t="s">
        <v>57</v>
      </c>
      <c r="I39" s="14" t="s">
        <v>57</v>
      </c>
      <c r="J39" s="14" t="s">
        <v>57</v>
      </c>
      <c r="K39" s="14" t="s">
        <v>57</v>
      </c>
      <c r="L39" s="14" t="s">
        <v>57</v>
      </c>
      <c r="M39" s="14" t="s">
        <v>57</v>
      </c>
      <c r="N39" s="14" t="s">
        <v>57</v>
      </c>
      <c r="O39" s="14" t="s">
        <v>57</v>
      </c>
      <c r="P39" s="14" t="s">
        <v>57</v>
      </c>
      <c r="Q39" s="14" t="s">
        <v>57</v>
      </c>
      <c r="R39" s="14" t="s">
        <v>57</v>
      </c>
      <c r="S39" s="14" t="s">
        <v>57</v>
      </c>
      <c r="T39" s="14" t="s">
        <v>57</v>
      </c>
      <c r="U39" s="14" t="s">
        <v>57</v>
      </c>
      <c r="V39" s="14" t="s">
        <v>57</v>
      </c>
      <c r="W39" s="14" t="s">
        <v>57</v>
      </c>
      <c r="X39" s="15">
        <f t="shared" si="2"/>
        <v>0</v>
      </c>
    </row>
    <row r="40" spans="1:24" ht="27.6" x14ac:dyDescent="0.3">
      <c r="A40" s="12" t="s">
        <v>87</v>
      </c>
      <c r="B40" s="28"/>
      <c r="C40" s="14" t="s">
        <v>57</v>
      </c>
      <c r="D40" s="14" t="s">
        <v>57</v>
      </c>
      <c r="E40" s="14" t="s">
        <v>57</v>
      </c>
      <c r="F40" s="14" t="s">
        <v>57</v>
      </c>
      <c r="G40" s="14" t="s">
        <v>57</v>
      </c>
      <c r="H40" s="14" t="s">
        <v>57</v>
      </c>
      <c r="I40" s="14" t="s">
        <v>57</v>
      </c>
      <c r="J40" s="14" t="s">
        <v>57</v>
      </c>
      <c r="K40" s="14" t="s">
        <v>57</v>
      </c>
      <c r="L40" s="14" t="s">
        <v>57</v>
      </c>
      <c r="M40" s="14" t="s">
        <v>57</v>
      </c>
      <c r="N40" s="14" t="s">
        <v>57</v>
      </c>
      <c r="O40" s="14" t="s">
        <v>57</v>
      </c>
      <c r="P40" s="14" t="s">
        <v>57</v>
      </c>
      <c r="Q40" s="14" t="s">
        <v>57</v>
      </c>
      <c r="R40" s="14" t="s">
        <v>57</v>
      </c>
      <c r="S40" s="14" t="s">
        <v>57</v>
      </c>
      <c r="T40" s="14" t="s">
        <v>57</v>
      </c>
      <c r="U40" s="14" t="s">
        <v>57</v>
      </c>
      <c r="V40" s="14" t="s">
        <v>57</v>
      </c>
      <c r="W40" s="14" t="s">
        <v>57</v>
      </c>
      <c r="X40" s="15">
        <f t="shared" si="2"/>
        <v>0</v>
      </c>
    </row>
    <row r="41" spans="1:24" ht="27.6" x14ac:dyDescent="0.3">
      <c r="A41" s="12" t="s">
        <v>88</v>
      </c>
      <c r="B41" s="28"/>
      <c r="C41" s="14" t="s">
        <v>57</v>
      </c>
      <c r="D41" s="14" t="s">
        <v>57</v>
      </c>
      <c r="E41" s="14" t="s">
        <v>57</v>
      </c>
      <c r="F41" s="14" t="s">
        <v>57</v>
      </c>
      <c r="G41" s="14" t="s">
        <v>57</v>
      </c>
      <c r="H41" s="14" t="s">
        <v>57</v>
      </c>
      <c r="I41" s="14" t="s">
        <v>57</v>
      </c>
      <c r="J41" s="14" t="s">
        <v>57</v>
      </c>
      <c r="K41" s="14" t="s">
        <v>57</v>
      </c>
      <c r="L41" s="14" t="s">
        <v>57</v>
      </c>
      <c r="M41" s="14" t="s">
        <v>57</v>
      </c>
      <c r="N41" s="14" t="s">
        <v>57</v>
      </c>
      <c r="O41" s="14" t="s">
        <v>57</v>
      </c>
      <c r="P41" s="14" t="s">
        <v>57</v>
      </c>
      <c r="Q41" s="14" t="s">
        <v>57</v>
      </c>
      <c r="R41" s="14" t="s">
        <v>57</v>
      </c>
      <c r="S41" s="14" t="s">
        <v>57</v>
      </c>
      <c r="T41" s="14" t="s">
        <v>57</v>
      </c>
      <c r="U41" s="14" t="s">
        <v>57</v>
      </c>
      <c r="V41" s="14" t="s">
        <v>57</v>
      </c>
      <c r="W41" s="14" t="s">
        <v>57</v>
      </c>
      <c r="X41" s="15">
        <f t="shared" si="2"/>
        <v>0</v>
      </c>
    </row>
    <row r="42" spans="1:24" x14ac:dyDescent="0.3">
      <c r="A42" s="12" t="s">
        <v>89</v>
      </c>
      <c r="B42" s="28"/>
      <c r="C42" s="14" t="s">
        <v>57</v>
      </c>
      <c r="D42" s="14" t="s">
        <v>57</v>
      </c>
      <c r="E42" s="14" t="s">
        <v>57</v>
      </c>
      <c r="F42" s="14" t="s">
        <v>57</v>
      </c>
      <c r="G42" s="14" t="s">
        <v>57</v>
      </c>
      <c r="H42" s="14" t="s">
        <v>57</v>
      </c>
      <c r="I42" s="14" t="s">
        <v>57</v>
      </c>
      <c r="J42" s="14" t="s">
        <v>57</v>
      </c>
      <c r="K42" s="14" t="s">
        <v>57</v>
      </c>
      <c r="L42" s="14" t="s">
        <v>57</v>
      </c>
      <c r="M42" s="14" t="s">
        <v>57</v>
      </c>
      <c r="N42" s="14" t="s">
        <v>57</v>
      </c>
      <c r="O42" s="14" t="s">
        <v>57</v>
      </c>
      <c r="P42" s="14" t="s">
        <v>57</v>
      </c>
      <c r="Q42" s="14" t="s">
        <v>57</v>
      </c>
      <c r="R42" s="14" t="s">
        <v>57</v>
      </c>
      <c r="S42" s="14" t="s">
        <v>57</v>
      </c>
      <c r="T42" s="14" t="s">
        <v>57</v>
      </c>
      <c r="U42" s="14" t="s">
        <v>57</v>
      </c>
      <c r="V42" s="14" t="s">
        <v>57</v>
      </c>
      <c r="W42" s="14" t="s">
        <v>57</v>
      </c>
      <c r="X42" s="15">
        <f t="shared" si="2"/>
        <v>0</v>
      </c>
    </row>
    <row r="43" spans="1:24" x14ac:dyDescent="0.3">
      <c r="A43" s="12" t="s">
        <v>90</v>
      </c>
      <c r="B43" s="28"/>
      <c r="C43" s="14" t="s">
        <v>57</v>
      </c>
      <c r="D43" s="14" t="s">
        <v>57</v>
      </c>
      <c r="E43" s="14" t="s">
        <v>57</v>
      </c>
      <c r="F43" s="14" t="s">
        <v>57</v>
      </c>
      <c r="G43" s="14" t="s">
        <v>57</v>
      </c>
      <c r="H43" s="14" t="s">
        <v>57</v>
      </c>
      <c r="I43" s="14" t="s">
        <v>57</v>
      </c>
      <c r="J43" s="14" t="s">
        <v>57</v>
      </c>
      <c r="K43" s="14" t="s">
        <v>57</v>
      </c>
      <c r="L43" s="14" t="s">
        <v>57</v>
      </c>
      <c r="M43" s="14" t="s">
        <v>57</v>
      </c>
      <c r="N43" s="14" t="s">
        <v>57</v>
      </c>
      <c r="O43" s="14" t="s">
        <v>91</v>
      </c>
      <c r="P43" s="14" t="s">
        <v>57</v>
      </c>
      <c r="Q43" s="14" t="s">
        <v>57</v>
      </c>
      <c r="R43" s="14" t="s">
        <v>57</v>
      </c>
      <c r="S43" s="14" t="s">
        <v>57</v>
      </c>
      <c r="T43" s="14" t="s">
        <v>57</v>
      </c>
      <c r="U43" s="14" t="s">
        <v>57</v>
      </c>
      <c r="V43" s="14" t="s">
        <v>57</v>
      </c>
      <c r="W43" s="14" t="s">
        <v>57</v>
      </c>
      <c r="X43" s="15">
        <f t="shared" si="2"/>
        <v>1</v>
      </c>
    </row>
    <row r="44" spans="1:24" x14ac:dyDescent="0.3">
      <c r="A44" s="12" t="s">
        <v>92</v>
      </c>
      <c r="B44" s="28"/>
      <c r="C44" s="14" t="s">
        <v>57</v>
      </c>
      <c r="D44" s="14" t="s">
        <v>57</v>
      </c>
      <c r="E44" s="14" t="s">
        <v>57</v>
      </c>
      <c r="F44" s="14" t="s">
        <v>57</v>
      </c>
      <c r="G44" s="14" t="s">
        <v>57</v>
      </c>
      <c r="H44" s="14" t="s">
        <v>57</v>
      </c>
      <c r="I44" s="14" t="s">
        <v>57</v>
      </c>
      <c r="J44" s="14" t="s">
        <v>57</v>
      </c>
      <c r="K44" s="14" t="s">
        <v>57</v>
      </c>
      <c r="L44" s="14" t="s">
        <v>57</v>
      </c>
      <c r="M44" s="14" t="s">
        <v>57</v>
      </c>
      <c r="N44" s="14" t="s">
        <v>57</v>
      </c>
      <c r="O44" s="14" t="s">
        <v>57</v>
      </c>
      <c r="P44" s="14" t="s">
        <v>57</v>
      </c>
      <c r="Q44" s="14" t="s">
        <v>57</v>
      </c>
      <c r="R44" s="14" t="s">
        <v>57</v>
      </c>
      <c r="S44" s="14" t="s">
        <v>57</v>
      </c>
      <c r="T44" s="14" t="s">
        <v>57</v>
      </c>
      <c r="U44" s="14" t="s">
        <v>57</v>
      </c>
      <c r="V44" s="14" t="s">
        <v>57</v>
      </c>
      <c r="W44" s="14" t="s">
        <v>57</v>
      </c>
      <c r="X44" s="15">
        <f t="shared" si="2"/>
        <v>0</v>
      </c>
    </row>
    <row r="45" spans="1:24" x14ac:dyDescent="0.3">
      <c r="A45" s="12" t="s">
        <v>93</v>
      </c>
      <c r="B45" s="28"/>
      <c r="C45" s="14" t="s">
        <v>57</v>
      </c>
      <c r="D45" s="14" t="s">
        <v>57</v>
      </c>
      <c r="E45" s="14" t="s">
        <v>57</v>
      </c>
      <c r="F45" s="14" t="s">
        <v>57</v>
      </c>
      <c r="G45" s="14" t="s">
        <v>57</v>
      </c>
      <c r="H45" s="14" t="s">
        <v>57</v>
      </c>
      <c r="I45" s="14" t="s">
        <v>57</v>
      </c>
      <c r="J45" s="14" t="s">
        <v>57</v>
      </c>
      <c r="K45" s="14" t="s">
        <v>57</v>
      </c>
      <c r="L45" s="14" t="s">
        <v>57</v>
      </c>
      <c r="M45" s="14" t="s">
        <v>57</v>
      </c>
      <c r="N45" s="14" t="s">
        <v>57</v>
      </c>
      <c r="O45" s="14" t="s">
        <v>57</v>
      </c>
      <c r="P45" s="14" t="s">
        <v>57</v>
      </c>
      <c r="Q45" s="14" t="s">
        <v>57</v>
      </c>
      <c r="R45" s="14" t="s">
        <v>57</v>
      </c>
      <c r="S45" s="14" t="s">
        <v>57</v>
      </c>
      <c r="T45" s="14" t="s">
        <v>57</v>
      </c>
      <c r="U45" s="14" t="s">
        <v>57</v>
      </c>
      <c r="V45" s="14" t="s">
        <v>57</v>
      </c>
      <c r="W45" s="14" t="s">
        <v>57</v>
      </c>
      <c r="X45" s="15">
        <f t="shared" si="2"/>
        <v>0</v>
      </c>
    </row>
    <row r="46" spans="1:24" x14ac:dyDescent="0.3">
      <c r="A46" s="12" t="s">
        <v>94</v>
      </c>
      <c r="B46" s="28"/>
      <c r="C46" s="14" t="s">
        <v>57</v>
      </c>
      <c r="D46" s="14" t="s">
        <v>57</v>
      </c>
      <c r="E46" s="14" t="s">
        <v>57</v>
      </c>
      <c r="F46" s="14" t="s">
        <v>57</v>
      </c>
      <c r="G46" s="14" t="s">
        <v>57</v>
      </c>
      <c r="H46" s="14" t="s">
        <v>57</v>
      </c>
      <c r="I46" s="14" t="s">
        <v>57</v>
      </c>
      <c r="J46" s="14" t="s">
        <v>57</v>
      </c>
      <c r="K46" s="14" t="s">
        <v>57</v>
      </c>
      <c r="L46" s="14" t="s">
        <v>57</v>
      </c>
      <c r="M46" s="14" t="s">
        <v>57</v>
      </c>
      <c r="N46" s="14" t="s">
        <v>57</v>
      </c>
      <c r="O46" s="14" t="s">
        <v>57</v>
      </c>
      <c r="P46" s="14" t="s">
        <v>57</v>
      </c>
      <c r="Q46" s="14" t="s">
        <v>57</v>
      </c>
      <c r="R46" s="14" t="s">
        <v>57</v>
      </c>
      <c r="S46" s="14" t="s">
        <v>57</v>
      </c>
      <c r="T46" s="14" t="s">
        <v>57</v>
      </c>
      <c r="U46" s="14" t="s">
        <v>57</v>
      </c>
      <c r="V46" s="14" t="s">
        <v>57</v>
      </c>
      <c r="W46" s="14" t="s">
        <v>57</v>
      </c>
      <c r="X46" s="15">
        <f t="shared" si="2"/>
        <v>0</v>
      </c>
    </row>
    <row r="47" spans="1:24" ht="41.4" x14ac:dyDescent="0.3">
      <c r="A47" s="12" t="s">
        <v>95</v>
      </c>
      <c r="B47" s="28"/>
      <c r="C47" s="14" t="s">
        <v>57</v>
      </c>
      <c r="D47" s="14" t="s">
        <v>57</v>
      </c>
      <c r="E47" s="14" t="s">
        <v>57</v>
      </c>
      <c r="F47" s="14" t="s">
        <v>57</v>
      </c>
      <c r="G47" s="14" t="s">
        <v>57</v>
      </c>
      <c r="H47" s="14" t="s">
        <v>57</v>
      </c>
      <c r="I47" s="14" t="s">
        <v>57</v>
      </c>
      <c r="J47" s="14" t="s">
        <v>57</v>
      </c>
      <c r="K47" s="14" t="s">
        <v>57</v>
      </c>
      <c r="L47" s="14" t="s">
        <v>57</v>
      </c>
      <c r="M47" s="14" t="s">
        <v>57</v>
      </c>
      <c r="N47" s="14" t="s">
        <v>57</v>
      </c>
      <c r="O47" s="14" t="s">
        <v>57</v>
      </c>
      <c r="P47" s="14" t="s">
        <v>57</v>
      </c>
      <c r="Q47" s="14" t="s">
        <v>57</v>
      </c>
      <c r="R47" s="14" t="s">
        <v>57</v>
      </c>
      <c r="S47" s="14" t="s">
        <v>57</v>
      </c>
      <c r="T47" s="14" t="s">
        <v>57</v>
      </c>
      <c r="U47" s="14" t="s">
        <v>57</v>
      </c>
      <c r="V47" s="14" t="s">
        <v>57</v>
      </c>
      <c r="W47" s="14" t="s">
        <v>57</v>
      </c>
      <c r="X47" s="15">
        <f t="shared" si="2"/>
        <v>0</v>
      </c>
    </row>
    <row r="48" spans="1:24" x14ac:dyDescent="0.3">
      <c r="A48" s="12" t="s">
        <v>96</v>
      </c>
      <c r="B48" s="29"/>
      <c r="C48" s="14" t="s">
        <v>57</v>
      </c>
      <c r="D48" s="14" t="s">
        <v>57</v>
      </c>
      <c r="E48" s="14" t="s">
        <v>57</v>
      </c>
      <c r="F48" s="14" t="s">
        <v>57</v>
      </c>
      <c r="G48" s="14" t="s">
        <v>57</v>
      </c>
      <c r="H48" s="14" t="s">
        <v>57</v>
      </c>
      <c r="I48" s="14" t="s">
        <v>57</v>
      </c>
      <c r="J48" s="14" t="s">
        <v>57</v>
      </c>
      <c r="K48" s="14" t="s">
        <v>57</v>
      </c>
      <c r="L48" s="14" t="s">
        <v>57</v>
      </c>
      <c r="M48" s="14" t="s">
        <v>57</v>
      </c>
      <c r="N48" s="14" t="s">
        <v>57</v>
      </c>
      <c r="O48" s="14" t="s">
        <v>57</v>
      </c>
      <c r="P48" s="14" t="s">
        <v>57</v>
      </c>
      <c r="Q48" s="14" t="s">
        <v>57</v>
      </c>
      <c r="R48" s="14" t="s">
        <v>57</v>
      </c>
      <c r="S48" s="14" t="s">
        <v>57</v>
      </c>
      <c r="T48" s="14" t="s">
        <v>57</v>
      </c>
      <c r="U48" s="14" t="s">
        <v>57</v>
      </c>
      <c r="V48" s="14" t="s">
        <v>57</v>
      </c>
      <c r="W48" s="14" t="s">
        <v>57</v>
      </c>
      <c r="X48" s="15">
        <f t="shared" si="2"/>
        <v>0</v>
      </c>
    </row>
    <row r="49" spans="1:24" ht="27.6" x14ac:dyDescent="0.3">
      <c r="A49" s="12" t="s">
        <v>97</v>
      </c>
      <c r="B49" s="27" t="s">
        <v>53</v>
      </c>
      <c r="C49" s="14" t="s">
        <v>57</v>
      </c>
      <c r="D49" s="14" t="s">
        <v>57</v>
      </c>
      <c r="E49" s="14" t="s">
        <v>57</v>
      </c>
      <c r="F49" s="14" t="s">
        <v>57</v>
      </c>
      <c r="G49" s="14" t="s">
        <v>57</v>
      </c>
      <c r="H49" s="14" t="s">
        <v>57</v>
      </c>
      <c r="I49" s="14" t="s">
        <v>57</v>
      </c>
      <c r="J49" s="14" t="s">
        <v>57</v>
      </c>
      <c r="K49" s="14" t="s">
        <v>57</v>
      </c>
      <c r="L49" s="14" t="s">
        <v>57</v>
      </c>
      <c r="M49" s="14" t="s">
        <v>57</v>
      </c>
      <c r="N49" s="14" t="s">
        <v>57</v>
      </c>
      <c r="O49" s="14" t="s">
        <v>57</v>
      </c>
      <c r="P49" s="14" t="s">
        <v>57</v>
      </c>
      <c r="Q49" s="14" t="s">
        <v>57</v>
      </c>
      <c r="R49" s="14" t="s">
        <v>57</v>
      </c>
      <c r="S49" s="14" t="s">
        <v>57</v>
      </c>
      <c r="T49" s="14" t="s">
        <v>57</v>
      </c>
      <c r="U49" s="14" t="s">
        <v>57</v>
      </c>
      <c r="V49" s="14" t="s">
        <v>57</v>
      </c>
      <c r="W49" s="14" t="s">
        <v>57</v>
      </c>
      <c r="X49" s="15">
        <f t="shared" si="2"/>
        <v>0</v>
      </c>
    </row>
    <row r="50" spans="1:24" ht="69" x14ac:dyDescent="0.3">
      <c r="A50" s="12" t="s">
        <v>98</v>
      </c>
      <c r="B50" s="28"/>
      <c r="C50" s="14" t="s">
        <v>57</v>
      </c>
      <c r="D50" s="14" t="s">
        <v>57</v>
      </c>
      <c r="E50" s="14" t="s">
        <v>57</v>
      </c>
      <c r="F50" s="14" t="s">
        <v>57</v>
      </c>
      <c r="G50" s="14" t="s">
        <v>57</v>
      </c>
      <c r="H50" s="14" t="s">
        <v>57</v>
      </c>
      <c r="I50" s="14" t="s">
        <v>57</v>
      </c>
      <c r="J50" s="14" t="s">
        <v>57</v>
      </c>
      <c r="K50" s="14" t="s">
        <v>57</v>
      </c>
      <c r="L50" s="14" t="s">
        <v>57</v>
      </c>
      <c r="M50" s="14" t="s">
        <v>57</v>
      </c>
      <c r="N50" s="14" t="s">
        <v>57</v>
      </c>
      <c r="O50" s="14" t="s">
        <v>57</v>
      </c>
      <c r="P50" s="14" t="s">
        <v>57</v>
      </c>
      <c r="Q50" s="14" t="s">
        <v>57</v>
      </c>
      <c r="R50" s="14" t="s">
        <v>57</v>
      </c>
      <c r="S50" s="14" t="s">
        <v>57</v>
      </c>
      <c r="T50" s="14" t="s">
        <v>57</v>
      </c>
      <c r="U50" s="14" t="s">
        <v>57</v>
      </c>
      <c r="V50" s="14" t="s">
        <v>57</v>
      </c>
      <c r="W50" s="14" t="s">
        <v>57</v>
      </c>
      <c r="X50" s="15">
        <f t="shared" si="2"/>
        <v>0</v>
      </c>
    </row>
    <row r="51" spans="1:24" s="7" customFormat="1" ht="27.6" x14ac:dyDescent="0.3">
      <c r="A51" s="30" t="s">
        <v>99</v>
      </c>
      <c r="B51" s="29"/>
      <c r="C51" s="14" t="s">
        <v>57</v>
      </c>
      <c r="D51" s="14" t="s">
        <v>57</v>
      </c>
      <c r="E51" s="14" t="s">
        <v>57</v>
      </c>
      <c r="F51" s="14" t="s">
        <v>57</v>
      </c>
      <c r="G51" s="14" t="s">
        <v>57</v>
      </c>
      <c r="H51" s="14" t="s">
        <v>57</v>
      </c>
      <c r="I51" s="14" t="s">
        <v>57</v>
      </c>
      <c r="J51" s="14" t="s">
        <v>57</v>
      </c>
      <c r="K51" s="14" t="s">
        <v>57</v>
      </c>
      <c r="L51" s="14" t="s">
        <v>57</v>
      </c>
      <c r="M51" s="14" t="s">
        <v>57</v>
      </c>
      <c r="N51" s="14" t="s">
        <v>57</v>
      </c>
      <c r="O51" s="14" t="s">
        <v>57</v>
      </c>
      <c r="P51" s="14" t="s">
        <v>57</v>
      </c>
      <c r="Q51" s="14" t="s">
        <v>57</v>
      </c>
      <c r="R51" s="14" t="s">
        <v>57</v>
      </c>
      <c r="S51" s="14" t="s">
        <v>57</v>
      </c>
      <c r="T51" s="14" t="s">
        <v>57</v>
      </c>
      <c r="U51" s="14" t="s">
        <v>57</v>
      </c>
      <c r="V51" s="14" t="s">
        <v>57</v>
      </c>
      <c r="W51" s="14" t="s">
        <v>57</v>
      </c>
      <c r="X51" s="15">
        <f t="shared" si="2"/>
        <v>0</v>
      </c>
    </row>
    <row r="52" spans="1:24" s="7" customFormat="1" ht="55.2" x14ac:dyDescent="0.3">
      <c r="A52" s="30" t="s">
        <v>100</v>
      </c>
      <c r="B52" s="27" t="s">
        <v>101</v>
      </c>
      <c r="C52" s="14" t="s">
        <v>57</v>
      </c>
      <c r="D52" s="14" t="s">
        <v>57</v>
      </c>
      <c r="E52" s="14" t="s">
        <v>57</v>
      </c>
      <c r="F52" s="14" t="s">
        <v>57</v>
      </c>
      <c r="G52" s="14" t="s">
        <v>57</v>
      </c>
      <c r="H52" s="14" t="s">
        <v>57</v>
      </c>
      <c r="I52" s="14" t="s">
        <v>57</v>
      </c>
      <c r="J52" s="14" t="s">
        <v>57</v>
      </c>
      <c r="K52" s="14" t="s">
        <v>57</v>
      </c>
      <c r="L52" s="14" t="s">
        <v>57</v>
      </c>
      <c r="M52" s="14" t="s">
        <v>57</v>
      </c>
      <c r="N52" s="14" t="s">
        <v>57</v>
      </c>
      <c r="O52" s="14" t="s">
        <v>57</v>
      </c>
      <c r="P52" s="14" t="s">
        <v>57</v>
      </c>
      <c r="Q52" s="14" t="s">
        <v>57</v>
      </c>
      <c r="R52" s="14" t="s">
        <v>57</v>
      </c>
      <c r="S52" s="14" t="s">
        <v>57</v>
      </c>
      <c r="T52" s="14" t="s">
        <v>57</v>
      </c>
      <c r="U52" s="14" t="s">
        <v>57</v>
      </c>
      <c r="V52" s="14" t="s">
        <v>57</v>
      </c>
      <c r="W52" s="14" t="s">
        <v>57</v>
      </c>
      <c r="X52" s="15">
        <f t="shared" si="2"/>
        <v>0</v>
      </c>
    </row>
    <row r="53" spans="1:24" s="7" customFormat="1" ht="27.6" x14ac:dyDescent="0.3">
      <c r="A53" s="30" t="s">
        <v>102</v>
      </c>
      <c r="B53" s="29"/>
      <c r="C53" s="14" t="s">
        <v>57</v>
      </c>
      <c r="D53" s="14" t="s">
        <v>57</v>
      </c>
      <c r="E53" s="14" t="s">
        <v>57</v>
      </c>
      <c r="F53" s="14" t="s">
        <v>57</v>
      </c>
      <c r="G53" s="14" t="s">
        <v>57</v>
      </c>
      <c r="H53" s="14" t="s">
        <v>57</v>
      </c>
      <c r="I53" s="14" t="s">
        <v>57</v>
      </c>
      <c r="J53" s="14" t="s">
        <v>57</v>
      </c>
      <c r="K53" s="14" t="s">
        <v>57</v>
      </c>
      <c r="L53" s="14" t="s">
        <v>57</v>
      </c>
      <c r="M53" s="14" t="s">
        <v>57</v>
      </c>
      <c r="N53" s="14" t="s">
        <v>57</v>
      </c>
      <c r="O53" s="14" t="s">
        <v>57</v>
      </c>
      <c r="P53" s="14" t="s">
        <v>57</v>
      </c>
      <c r="Q53" s="14" t="s">
        <v>57</v>
      </c>
      <c r="R53" s="14" t="s">
        <v>57</v>
      </c>
      <c r="S53" s="14" t="s">
        <v>57</v>
      </c>
      <c r="T53" s="14" t="s">
        <v>57</v>
      </c>
      <c r="U53" s="14" t="s">
        <v>57</v>
      </c>
      <c r="V53" s="14" t="s">
        <v>57</v>
      </c>
      <c r="W53" s="14" t="s">
        <v>57</v>
      </c>
      <c r="X53" s="15">
        <f t="shared" si="2"/>
        <v>0</v>
      </c>
    </row>
    <row r="54" spans="1:24" ht="41.4" x14ac:dyDescent="0.3">
      <c r="A54" s="12" t="s">
        <v>103</v>
      </c>
      <c r="B54" s="31" t="s">
        <v>104</v>
      </c>
      <c r="C54" s="14" t="s">
        <v>57</v>
      </c>
      <c r="D54" s="14" t="s">
        <v>57</v>
      </c>
      <c r="E54" s="14" t="s">
        <v>57</v>
      </c>
      <c r="F54" s="14" t="s">
        <v>57</v>
      </c>
      <c r="G54" s="14" t="s">
        <v>57</v>
      </c>
      <c r="H54" s="14" t="s">
        <v>57</v>
      </c>
      <c r="I54" s="14" t="s">
        <v>57</v>
      </c>
      <c r="J54" s="14" t="s">
        <v>57</v>
      </c>
      <c r="K54" s="14" t="s">
        <v>57</v>
      </c>
      <c r="L54" s="14" t="s">
        <v>57</v>
      </c>
      <c r="M54" s="14" t="s">
        <v>57</v>
      </c>
      <c r="N54" s="14" t="s">
        <v>57</v>
      </c>
      <c r="O54" s="14" t="s">
        <v>57</v>
      </c>
      <c r="P54" s="14" t="s">
        <v>57</v>
      </c>
      <c r="Q54" s="14" t="s">
        <v>57</v>
      </c>
      <c r="R54" s="14" t="s">
        <v>57</v>
      </c>
      <c r="S54" s="14" t="s">
        <v>57</v>
      </c>
      <c r="T54" s="14" t="s">
        <v>57</v>
      </c>
      <c r="U54" s="14" t="s">
        <v>57</v>
      </c>
      <c r="V54" s="14" t="s">
        <v>57</v>
      </c>
      <c r="W54" s="14" t="s">
        <v>57</v>
      </c>
      <c r="X54" s="15">
        <f t="shared" si="2"/>
        <v>0</v>
      </c>
    </row>
    <row r="55" spans="1:24" s="7" customFormat="1" x14ac:dyDescent="0.3">
      <c r="A55" s="1" t="s">
        <v>105</v>
      </c>
      <c r="B55" s="20" t="s">
        <v>106</v>
      </c>
      <c r="C55" s="20" t="str">
        <f>IF(C51="","",IF(OR(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54="N",C51="N",C52="N",C53="N"),"N","Y"))</f>
        <v>Y</v>
      </c>
      <c r="D55" s="20" t="str">
        <f t="shared" ref="D55:W55" si="3">IF(D51="","",IF(OR(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54="N",D51="N",D52="N",D53="N"),"N","Y"))</f>
        <v>Y</v>
      </c>
      <c r="E55" s="20" t="str">
        <f t="shared" si="3"/>
        <v>Y</v>
      </c>
      <c r="F55" s="20" t="str">
        <f t="shared" si="3"/>
        <v>Y</v>
      </c>
      <c r="G55" s="20" t="str">
        <f t="shared" si="3"/>
        <v>Y</v>
      </c>
      <c r="H55" s="20" t="str">
        <f t="shared" si="3"/>
        <v>Y</v>
      </c>
      <c r="I55" s="20" t="str">
        <f t="shared" si="3"/>
        <v>Y</v>
      </c>
      <c r="J55" s="20" t="str">
        <f t="shared" si="3"/>
        <v>Y</v>
      </c>
      <c r="K55" s="20" t="str">
        <f t="shared" si="3"/>
        <v>Y</v>
      </c>
      <c r="L55" s="20" t="str">
        <f t="shared" si="3"/>
        <v>Y</v>
      </c>
      <c r="M55" s="20" t="str">
        <f t="shared" si="3"/>
        <v>Y</v>
      </c>
      <c r="N55" s="20" t="str">
        <f t="shared" si="3"/>
        <v>Y</v>
      </c>
      <c r="O55" s="20" t="str">
        <f t="shared" si="3"/>
        <v>N</v>
      </c>
      <c r="P55" s="20" t="str">
        <f t="shared" si="3"/>
        <v>Y</v>
      </c>
      <c r="Q55" s="20" t="str">
        <f t="shared" si="3"/>
        <v>Y</v>
      </c>
      <c r="R55" s="20" t="str">
        <f t="shared" si="3"/>
        <v>Y</v>
      </c>
      <c r="S55" s="20" t="str">
        <f t="shared" si="3"/>
        <v>Y</v>
      </c>
      <c r="T55" s="20" t="str">
        <f t="shared" si="3"/>
        <v>Y</v>
      </c>
      <c r="U55" s="20" t="str">
        <f t="shared" si="3"/>
        <v>Y</v>
      </c>
      <c r="V55" s="20" t="str">
        <f t="shared" si="3"/>
        <v>Y</v>
      </c>
      <c r="W55" s="20" t="str">
        <f t="shared" si="3"/>
        <v>Y</v>
      </c>
      <c r="X55" s="15">
        <f t="shared" si="2"/>
        <v>1</v>
      </c>
    </row>
    <row r="56" spans="1:24" ht="18.600000000000001" customHeight="1" x14ac:dyDescent="0.3">
      <c r="A56" s="32" t="s">
        <v>107</v>
      </c>
      <c r="B56" s="2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27.6" x14ac:dyDescent="0.3">
      <c r="A57" s="30" t="s">
        <v>108</v>
      </c>
      <c r="B57" s="17" t="s">
        <v>53</v>
      </c>
      <c r="C57" s="14" t="s">
        <v>57</v>
      </c>
      <c r="D57" s="14" t="s">
        <v>57</v>
      </c>
      <c r="E57" s="14" t="s">
        <v>57</v>
      </c>
      <c r="F57" s="14" t="s">
        <v>57</v>
      </c>
      <c r="G57" s="14" t="s">
        <v>57</v>
      </c>
      <c r="H57" s="14" t="s">
        <v>57</v>
      </c>
      <c r="I57" s="14" t="s">
        <v>57</v>
      </c>
      <c r="J57" s="14" t="s">
        <v>57</v>
      </c>
      <c r="K57" s="14" t="s">
        <v>57</v>
      </c>
      <c r="L57" s="14" t="s">
        <v>57</v>
      </c>
      <c r="M57" s="14" t="s">
        <v>57</v>
      </c>
      <c r="N57" s="14" t="s">
        <v>57</v>
      </c>
      <c r="O57" s="14" t="s">
        <v>57</v>
      </c>
      <c r="P57" s="14" t="s">
        <v>57</v>
      </c>
      <c r="Q57" s="14" t="s">
        <v>57</v>
      </c>
      <c r="R57" s="14" t="s">
        <v>57</v>
      </c>
      <c r="S57" s="14" t="s">
        <v>57</v>
      </c>
      <c r="T57" s="14" t="s">
        <v>57</v>
      </c>
      <c r="U57" s="14" t="s">
        <v>57</v>
      </c>
      <c r="V57" s="14" t="s">
        <v>57</v>
      </c>
      <c r="W57" s="14" t="s">
        <v>57</v>
      </c>
      <c r="X57" s="15">
        <f>COUNTIF(C57:W57,"N")</f>
        <v>0</v>
      </c>
    </row>
    <row r="58" spans="1:24" ht="27.6" x14ac:dyDescent="0.3">
      <c r="A58" s="30" t="s">
        <v>109</v>
      </c>
      <c r="B58" s="16" t="s">
        <v>48</v>
      </c>
      <c r="C58" s="14" t="s">
        <v>57</v>
      </c>
      <c r="D58" s="14" t="s">
        <v>57</v>
      </c>
      <c r="E58" s="14" t="s">
        <v>57</v>
      </c>
      <c r="F58" s="14" t="s">
        <v>57</v>
      </c>
      <c r="G58" s="14" t="s">
        <v>57</v>
      </c>
      <c r="H58" s="14" t="s">
        <v>57</v>
      </c>
      <c r="I58" s="14" t="s">
        <v>57</v>
      </c>
      <c r="J58" s="14" t="s">
        <v>57</v>
      </c>
      <c r="K58" s="14" t="s">
        <v>57</v>
      </c>
      <c r="L58" s="14" t="s">
        <v>57</v>
      </c>
      <c r="M58" s="14" t="s">
        <v>57</v>
      </c>
      <c r="N58" s="14" t="s">
        <v>57</v>
      </c>
      <c r="O58" s="14" t="s">
        <v>57</v>
      </c>
      <c r="P58" s="14" t="s">
        <v>57</v>
      </c>
      <c r="Q58" s="14" t="s">
        <v>57</v>
      </c>
      <c r="R58" s="14" t="s">
        <v>57</v>
      </c>
      <c r="S58" s="14" t="s">
        <v>57</v>
      </c>
      <c r="T58" s="14" t="s">
        <v>57</v>
      </c>
      <c r="U58" s="14" t="s">
        <v>57</v>
      </c>
      <c r="V58" s="14" t="s">
        <v>57</v>
      </c>
      <c r="W58" s="14" t="s">
        <v>57</v>
      </c>
      <c r="X58" s="15">
        <f>COUNTIF(C58:W58,"N")</f>
        <v>0</v>
      </c>
    </row>
    <row r="59" spans="1:24" x14ac:dyDescent="0.3">
      <c r="A59" s="30" t="s">
        <v>110</v>
      </c>
      <c r="B59" s="16"/>
      <c r="C59" s="14" t="s">
        <v>57</v>
      </c>
      <c r="D59" s="14" t="s">
        <v>57</v>
      </c>
      <c r="E59" s="14" t="s">
        <v>57</v>
      </c>
      <c r="F59" s="14" t="s">
        <v>57</v>
      </c>
      <c r="G59" s="14" t="s">
        <v>57</v>
      </c>
      <c r="H59" s="14" t="s">
        <v>57</v>
      </c>
      <c r="I59" s="14" t="s">
        <v>57</v>
      </c>
      <c r="J59" s="14" t="s">
        <v>57</v>
      </c>
      <c r="K59" s="14" t="s">
        <v>57</v>
      </c>
      <c r="L59" s="14" t="s">
        <v>57</v>
      </c>
      <c r="M59" s="14" t="s">
        <v>57</v>
      </c>
      <c r="N59" s="14" t="s">
        <v>57</v>
      </c>
      <c r="O59" s="14" t="s">
        <v>57</v>
      </c>
      <c r="P59" s="14" t="s">
        <v>57</v>
      </c>
      <c r="Q59" s="14" t="s">
        <v>57</v>
      </c>
      <c r="R59" s="14" t="s">
        <v>57</v>
      </c>
      <c r="S59" s="14" t="s">
        <v>57</v>
      </c>
      <c r="T59" s="14" t="s">
        <v>57</v>
      </c>
      <c r="U59" s="14" t="s">
        <v>57</v>
      </c>
      <c r="V59" s="14" t="s">
        <v>57</v>
      </c>
      <c r="W59" s="14" t="s">
        <v>57</v>
      </c>
      <c r="X59" s="15">
        <f>COUNTIF(C59:W59,"N")</f>
        <v>0</v>
      </c>
    </row>
    <row r="60" spans="1:24" ht="27.6" x14ac:dyDescent="0.3">
      <c r="A60" s="30" t="s">
        <v>111</v>
      </c>
      <c r="B60" s="34" t="s">
        <v>53</v>
      </c>
      <c r="C60" s="14" t="s">
        <v>57</v>
      </c>
      <c r="D60" s="14" t="s">
        <v>57</v>
      </c>
      <c r="E60" s="14" t="s">
        <v>57</v>
      </c>
      <c r="F60" s="14" t="s">
        <v>57</v>
      </c>
      <c r="G60" s="14" t="s">
        <v>57</v>
      </c>
      <c r="H60" s="14" t="s">
        <v>57</v>
      </c>
      <c r="I60" s="14" t="s">
        <v>57</v>
      </c>
      <c r="J60" s="14" t="s">
        <v>57</v>
      </c>
      <c r="K60" s="14" t="s">
        <v>57</v>
      </c>
      <c r="L60" s="14" t="s">
        <v>57</v>
      </c>
      <c r="M60" s="14" t="s">
        <v>57</v>
      </c>
      <c r="N60" s="14" t="s">
        <v>57</v>
      </c>
      <c r="O60" s="14" t="s">
        <v>57</v>
      </c>
      <c r="P60" s="14" t="s">
        <v>57</v>
      </c>
      <c r="Q60" s="14" t="s">
        <v>57</v>
      </c>
      <c r="R60" s="14" t="s">
        <v>57</v>
      </c>
      <c r="S60" s="14" t="s">
        <v>57</v>
      </c>
      <c r="T60" s="14" t="s">
        <v>57</v>
      </c>
      <c r="U60" s="14" t="s">
        <v>57</v>
      </c>
      <c r="V60" s="14" t="s">
        <v>57</v>
      </c>
      <c r="W60" s="14" t="s">
        <v>57</v>
      </c>
      <c r="X60" s="15">
        <f>COUNTIF(C60:W60,"N")</f>
        <v>0</v>
      </c>
    </row>
    <row r="61" spans="1:24" ht="25.5" customHeight="1" x14ac:dyDescent="0.3">
      <c r="A61" s="30" t="s">
        <v>112</v>
      </c>
      <c r="B61" s="17" t="s">
        <v>113</v>
      </c>
      <c r="C61" s="17">
        <v>21</v>
      </c>
      <c r="D61" s="17">
        <v>7</v>
      </c>
      <c r="E61" s="17">
        <v>4</v>
      </c>
      <c r="F61" s="17">
        <v>20</v>
      </c>
      <c r="G61" s="17">
        <v>1</v>
      </c>
      <c r="H61" s="17">
        <v>15</v>
      </c>
      <c r="I61" s="17">
        <v>10</v>
      </c>
      <c r="J61" s="17">
        <v>5</v>
      </c>
      <c r="K61" s="17">
        <v>3</v>
      </c>
      <c r="L61" s="17">
        <v>6</v>
      </c>
      <c r="M61" s="17">
        <v>12</v>
      </c>
      <c r="N61" s="17">
        <v>14</v>
      </c>
      <c r="O61" s="17">
        <v>11</v>
      </c>
      <c r="P61" s="17">
        <v>19</v>
      </c>
      <c r="Q61" s="17">
        <v>16</v>
      </c>
      <c r="R61" s="17">
        <v>8</v>
      </c>
      <c r="S61" s="17">
        <v>2</v>
      </c>
      <c r="T61" s="17">
        <v>17</v>
      </c>
      <c r="U61" s="17">
        <v>18</v>
      </c>
      <c r="V61" s="17">
        <v>9</v>
      </c>
      <c r="W61" s="17">
        <v>13</v>
      </c>
      <c r="X61" s="35"/>
    </row>
    <row r="62" spans="1:24" ht="18.600000000000001" customHeight="1" x14ac:dyDescent="0.3">
      <c r="A62" s="36" t="s">
        <v>114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69" x14ac:dyDescent="0.3">
      <c r="A63" s="39" t="s">
        <v>115</v>
      </c>
      <c r="B63" s="24" t="s">
        <v>53</v>
      </c>
      <c r="C63" s="40" t="s">
        <v>57</v>
      </c>
      <c r="D63" s="40" t="s">
        <v>57</v>
      </c>
      <c r="E63" s="40" t="s">
        <v>91</v>
      </c>
      <c r="F63" s="40" t="s">
        <v>91</v>
      </c>
      <c r="G63" s="40" t="s">
        <v>91</v>
      </c>
      <c r="H63" s="40" t="s">
        <v>91</v>
      </c>
      <c r="I63" s="40" t="s">
        <v>57</v>
      </c>
      <c r="J63" s="40" t="s">
        <v>91</v>
      </c>
      <c r="K63" s="40" t="s">
        <v>91</v>
      </c>
      <c r="L63" s="40" t="s">
        <v>91</v>
      </c>
      <c r="M63" s="40" t="s">
        <v>57</v>
      </c>
      <c r="N63" s="40" t="s">
        <v>91</v>
      </c>
      <c r="O63" s="40" t="s">
        <v>57</v>
      </c>
      <c r="P63" s="40" t="s">
        <v>91</v>
      </c>
      <c r="Q63" s="40" t="s">
        <v>91</v>
      </c>
      <c r="R63" s="40" t="s">
        <v>91</v>
      </c>
      <c r="S63" s="40" t="s">
        <v>91</v>
      </c>
      <c r="T63" s="40" t="s">
        <v>91</v>
      </c>
      <c r="U63" s="40" t="s">
        <v>91</v>
      </c>
      <c r="V63" s="40" t="s">
        <v>91</v>
      </c>
      <c r="W63" s="40" t="s">
        <v>91</v>
      </c>
      <c r="X63" s="15">
        <f>COUNTIF(C63:W63,"Y")</f>
        <v>5</v>
      </c>
    </row>
    <row r="64" spans="1:24" ht="41.4" x14ac:dyDescent="0.3">
      <c r="A64" s="39" t="s">
        <v>116</v>
      </c>
      <c r="B64" s="25"/>
      <c r="C64" s="40" t="s">
        <v>91</v>
      </c>
      <c r="D64" s="40" t="s">
        <v>91</v>
      </c>
      <c r="E64" s="40" t="s">
        <v>57</v>
      </c>
      <c r="F64" s="40" t="s">
        <v>91</v>
      </c>
      <c r="G64" s="40" t="s">
        <v>57</v>
      </c>
      <c r="H64" s="40" t="s">
        <v>57</v>
      </c>
      <c r="I64" s="40" t="s">
        <v>57</v>
      </c>
      <c r="J64" s="40" t="s">
        <v>57</v>
      </c>
      <c r="K64" s="40" t="s">
        <v>57</v>
      </c>
      <c r="L64" s="40" t="s">
        <v>57</v>
      </c>
      <c r="M64" s="40" t="s">
        <v>91</v>
      </c>
      <c r="N64" s="40" t="s">
        <v>57</v>
      </c>
      <c r="O64" s="40" t="s">
        <v>57</v>
      </c>
      <c r="P64" s="40" t="s">
        <v>57</v>
      </c>
      <c r="Q64" s="40" t="s">
        <v>57</v>
      </c>
      <c r="R64" s="40" t="s">
        <v>57</v>
      </c>
      <c r="S64" s="40" t="s">
        <v>57</v>
      </c>
      <c r="T64" s="40" t="s">
        <v>57</v>
      </c>
      <c r="U64" s="40" t="s">
        <v>57</v>
      </c>
      <c r="V64" s="40" t="s">
        <v>91</v>
      </c>
      <c r="W64" s="40" t="s">
        <v>91</v>
      </c>
      <c r="X64" s="15">
        <f>COUNTIF(C64:W64,"Y")</f>
        <v>15</v>
      </c>
    </row>
    <row r="65" spans="1:24" ht="82.8" x14ac:dyDescent="0.3">
      <c r="A65" s="30" t="s">
        <v>117</v>
      </c>
      <c r="B65" s="26"/>
      <c r="C65" s="40" t="s">
        <v>91</v>
      </c>
      <c r="D65" s="40" t="s">
        <v>91</v>
      </c>
      <c r="E65" s="40" t="s">
        <v>91</v>
      </c>
      <c r="F65" s="40" t="s">
        <v>91</v>
      </c>
      <c r="G65" s="40" t="s">
        <v>91</v>
      </c>
      <c r="H65" s="40" t="s">
        <v>91</v>
      </c>
      <c r="I65" s="40" t="s">
        <v>91</v>
      </c>
      <c r="J65" s="40" t="s">
        <v>91</v>
      </c>
      <c r="K65" s="40" t="s">
        <v>57</v>
      </c>
      <c r="L65" s="40" t="s">
        <v>91</v>
      </c>
      <c r="M65" s="40" t="s">
        <v>91</v>
      </c>
      <c r="N65" s="40" t="s">
        <v>91</v>
      </c>
      <c r="O65" s="40" t="s">
        <v>91</v>
      </c>
      <c r="P65" s="40" t="s">
        <v>91</v>
      </c>
      <c r="Q65" s="40" t="s">
        <v>91</v>
      </c>
      <c r="R65" s="40" t="s">
        <v>57</v>
      </c>
      <c r="S65" s="40" t="s">
        <v>91</v>
      </c>
      <c r="T65" s="40" t="s">
        <v>57</v>
      </c>
      <c r="U65" s="40" t="s">
        <v>91</v>
      </c>
      <c r="V65" s="40" t="s">
        <v>91</v>
      </c>
      <c r="W65" s="40" t="s">
        <v>91</v>
      </c>
      <c r="X65" s="15">
        <f>COUNTIF(C65:W65,"Y")</f>
        <v>3</v>
      </c>
    </row>
    <row r="66" spans="1:24" ht="13.2" customHeight="1" x14ac:dyDescent="0.3">
      <c r="A66" s="36" t="s">
        <v>118</v>
      </c>
      <c r="B66" s="2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x14ac:dyDescent="0.3">
      <c r="A67" s="30" t="s">
        <v>119</v>
      </c>
      <c r="B67" s="41" t="s">
        <v>50</v>
      </c>
      <c r="C67" s="41">
        <v>1</v>
      </c>
      <c r="D67" s="41">
        <v>1</v>
      </c>
      <c r="E67" s="41">
        <v>1</v>
      </c>
      <c r="F67" s="41">
        <v>1</v>
      </c>
      <c r="G67" s="41">
        <v>1</v>
      </c>
      <c r="H67" s="41">
        <v>1</v>
      </c>
      <c r="I67" s="41">
        <v>1</v>
      </c>
      <c r="J67" s="41">
        <v>1</v>
      </c>
      <c r="K67" s="41">
        <v>1</v>
      </c>
      <c r="L67" s="41">
        <v>1</v>
      </c>
      <c r="M67" s="41">
        <v>1</v>
      </c>
      <c r="N67" s="41">
        <v>1</v>
      </c>
      <c r="O67" s="41">
        <v>1</v>
      </c>
      <c r="P67" s="41">
        <v>1</v>
      </c>
      <c r="Q67" s="41">
        <v>1</v>
      </c>
      <c r="R67" s="41">
        <v>1</v>
      </c>
      <c r="S67" s="41">
        <v>1</v>
      </c>
      <c r="T67" s="41">
        <v>1</v>
      </c>
      <c r="U67" s="41">
        <v>1</v>
      </c>
      <c r="V67" s="41">
        <v>1</v>
      </c>
      <c r="W67" s="41">
        <v>1</v>
      </c>
      <c r="X67" s="15">
        <f>COUNTIF(C67:W67,1)</f>
        <v>21</v>
      </c>
    </row>
    <row r="68" spans="1:24" x14ac:dyDescent="0.3">
      <c r="A68" s="42"/>
      <c r="B68" s="4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</sheetData>
  <mergeCells count="10">
    <mergeCell ref="B49:B51"/>
    <mergeCell ref="B52:B53"/>
    <mergeCell ref="B58:B59"/>
    <mergeCell ref="B63:B65"/>
    <mergeCell ref="B1:B2"/>
    <mergeCell ref="X1:X2"/>
    <mergeCell ref="B5:B6"/>
    <mergeCell ref="B10:B12"/>
    <mergeCell ref="B13:B21"/>
    <mergeCell ref="B22:B48"/>
  </mergeCells>
  <conditionalFormatting sqref="C8:W8">
    <cfRule type="expression" dxfId="7" priority="8">
      <formula>AND(CELL("type",C8)="v",C8&lt;20)</formula>
    </cfRule>
  </conditionalFormatting>
  <conditionalFormatting sqref="X4:X8 X57:X60 X10:X55">
    <cfRule type="cellIs" dxfId="6" priority="7" operator="greaterThan">
      <formula>0</formula>
    </cfRule>
  </conditionalFormatting>
  <conditionalFormatting sqref="C7:W7">
    <cfRule type="expression" dxfId="5" priority="6">
      <formula>AND(CELL("type",C7)="v",C7&lt;5)</formula>
    </cfRule>
  </conditionalFormatting>
  <conditionalFormatting sqref="C10:W60">
    <cfRule type="cellIs" dxfId="4" priority="5" operator="equal">
      <formula>"N"</formula>
    </cfRule>
  </conditionalFormatting>
  <conditionalFormatting sqref="C63:W65">
    <cfRule type="cellIs" dxfId="3" priority="4" operator="equal">
      <formula>"Y"</formula>
    </cfRule>
  </conditionalFormatting>
  <conditionalFormatting sqref="X63:X65">
    <cfRule type="cellIs" dxfId="2" priority="3" operator="greaterThan">
      <formula>0</formula>
    </cfRule>
  </conditionalFormatting>
  <conditionalFormatting sqref="C4:W6">
    <cfRule type="expression" dxfId="1" priority="2">
      <formula>AND(CELL("type",C4)="v",C4&lt;5)</formula>
    </cfRule>
  </conditionalFormatting>
  <conditionalFormatting sqref="C66:W66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95" orientation="portrait" r:id="rId1"/>
  <headerFooter>
    <oddHeader>&amp;C2021-202&amp;RPage &amp;P of &amp;N</oddHeader>
  </headerFooter>
  <rowBreaks count="2" manualBreakCount="2">
    <brk id="21" max="16383" man="1"/>
    <brk id="4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E12C7-60D2-46BC-A882-B459EEF2E684}"/>
</file>

<file path=customXml/itemProps2.xml><?xml version="1.0" encoding="utf-8"?>
<ds:datastoreItem xmlns:ds="http://schemas.openxmlformats.org/officeDocument/2006/customXml" ds:itemID="{8275AB9F-E441-4B17-B694-E93E798FB117}"/>
</file>

<file path=customXml/itemProps3.xml><?xml version="1.0" encoding="utf-8"?>
<ds:datastoreItem xmlns:ds="http://schemas.openxmlformats.org/officeDocument/2006/customXml" ds:itemID="{89CA5654-DB0E-4C93-B6BE-DDD7352A15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2021-11-18T18:01:46Z</cp:lastPrinted>
  <dcterms:created xsi:type="dcterms:W3CDTF">2021-11-18T17:59:22Z</dcterms:created>
  <dcterms:modified xsi:type="dcterms:W3CDTF">2021-11-18T18:01:51Z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