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1" documentId="8_{C7F04856-A145-492A-A403-BB6FB0E7092C}" xr6:coauthVersionLast="46" xr6:coauthVersionMax="46" xr10:uidLastSave="{14E041A5-D185-45A2-916F-77005F2CB834}"/>
  <bookViews>
    <workbookView xWindow="19090" yWindow="-110" windowWidth="19420" windowHeight="10420" xr2:uid="{00000000-000D-0000-FFFF-FFFF00000000}"/>
  </bookViews>
  <sheets>
    <sheet name="Recommendations" sheetId="11"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1" l="1"/>
  <c r="D4" i="11" l="1"/>
</calcChain>
</file>

<file path=xl/sharedStrings.xml><?xml version="1.0" encoding="utf-8"?>
<sst xmlns="http://schemas.openxmlformats.org/spreadsheetml/2006/main" count="114" uniqueCount="56">
  <si>
    <t>Application Number</t>
  </si>
  <si>
    <t>Name of Development</t>
  </si>
  <si>
    <t>County</t>
  </si>
  <si>
    <t>Florida Job Creation Preference</t>
  </si>
  <si>
    <t>Lottery Number</t>
  </si>
  <si>
    <t>Total Points</t>
  </si>
  <si>
    <t>Per Unit Construction Funding Preference</t>
  </si>
  <si>
    <t>Leveraging Classification</t>
  </si>
  <si>
    <t>Eligible For Funding?</t>
  </si>
  <si>
    <t>Total Corp Funding Per Set-Aside</t>
  </si>
  <si>
    <t>Total HC Allocated</t>
  </si>
  <si>
    <t>Total HC Remaining</t>
  </si>
  <si>
    <t>Total HC Available for RFA</t>
  </si>
  <si>
    <t>Name of Developer</t>
  </si>
  <si>
    <t>Escambia</t>
  </si>
  <si>
    <t>Duval</t>
  </si>
  <si>
    <t>County Size</t>
  </si>
  <si>
    <t>HC Request Amount</t>
  </si>
  <si>
    <t>RD 515?</t>
  </si>
  <si>
    <t>Age of Development Funding Preference</t>
  </si>
  <si>
    <t>RA Level 1, 2, or 3 Funding Preference</t>
  </si>
  <si>
    <t>RA Level</t>
  </si>
  <si>
    <t>Fund?</t>
  </si>
  <si>
    <t>Volusia</t>
  </si>
  <si>
    <t>Manatee</t>
  </si>
  <si>
    <t>Alachua</t>
  </si>
  <si>
    <t>Demo</t>
  </si>
  <si>
    <t>Total Units</t>
  </si>
  <si>
    <t>Proximity Funding Preference</t>
  </si>
  <si>
    <t>NP?</t>
  </si>
  <si>
    <t>Name of Authorized Principal Representative</t>
  </si>
  <si>
    <t>ESS Construction Funding Preference</t>
  </si>
  <si>
    <t>2022-232C</t>
  </si>
  <si>
    <t>2022-233C</t>
  </si>
  <si>
    <t>2022-234C</t>
  </si>
  <si>
    <t>2022-235C</t>
  </si>
  <si>
    <t>2022-236C</t>
  </si>
  <si>
    <t>Sherwood Oaks Apartments</t>
  </si>
  <si>
    <t>Harbour Place Apartments</t>
  </si>
  <si>
    <t>Wilson West Apartments</t>
  </si>
  <si>
    <t>The Courtney</t>
  </si>
  <si>
    <t>Highlands Manor</t>
  </si>
  <si>
    <t>M</t>
  </si>
  <si>
    <t>L</t>
  </si>
  <si>
    <t>Joseph F. Chapman, IV</t>
  </si>
  <si>
    <t>Matthew D. Rule</t>
  </si>
  <si>
    <t>Royal American Properties, LLC</t>
  </si>
  <si>
    <t>National Church Residences</t>
  </si>
  <si>
    <t>F</t>
  </si>
  <si>
    <t>E, Non-ALF</t>
  </si>
  <si>
    <t>Y</t>
  </si>
  <si>
    <t>N</t>
  </si>
  <si>
    <t>A</t>
  </si>
  <si>
    <t>B</t>
  </si>
  <si>
    <t>On March 4, 2022,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</si>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</sst>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0"/>
      <name val="Arial"/>
    </font>
    <font>
      <sz val="11"/>
      <color theme="1"/>
      <name val="Calibri"/>
      <family val="2"/>
      <scheme val="minor"/>
    </font>
    <font>
      <sz val="10"/>
      <name val="Arial"/>
      <family val="2"/>
    </font>
    <font>
      <sz val="9"/>
      <name val="Calibri"/>
      <family val="2"/>
      <scheme val="minor"/>
    </font>
    <font>
      <b/>
      <sz val="9"/>
      <color theme="1"/>
      <name val="Calibri"/>
      <family val="2"/>
      <scheme val="minor"/>
    </font>
    <font>
      <b/>
      <sz val="11"/>
      <name val="Calibri"/>
      <family val="2"/>
      <scheme val="minor"/>
    </font>
    <font>
      <sz val="9"/>
      <color indexed="8"/>
      <name val="Calibri"/>
      <family val="2"/>
      <scheme val="minor"/>
    </font>
    <font>
      <sz val="9"/>
      <color theme="1"/>
      <name val="Calibri"/>
      <family val="2"/>
      <scheme val="minor"/>
    </font>
    <font>
      <sz val="9"/>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alignment textRotation="90"/>
    </xf>
    <xf numFmtId="0" fontId="2" fillId="0" borderId="0"/>
    <xf numFmtId="0" fontId="2" fillId="0" borderId="0"/>
    <xf numFmtId="0" fontId="1" fillId="0" borderId="0"/>
    <xf numFmtId="43" fontId="1" fillId="0" borderId="0" applyFont="0" applyFill="0" applyBorder="0" applyAlignment="0" applyProtection="0"/>
  </cellStyleXfs>
  <cellXfs count="38">
    <xf numFmtId="0" fontId="0" fillId="0" borderId="0" xfId="0"/>
    <xf numFmtId="0" fontId="7"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6" fillId="0" borderId="1" xfId="0" applyFont="1" applyBorder="1" applyAlignment="1" applyProtection="1">
      <alignment horizontal="center" vertical="center" wrapText="1"/>
      <protection locked="0"/>
    </xf>
    <xf numFmtId="44" fontId="5" fillId="0" borderId="0" xfId="2"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64" fontId="5" fillId="0" borderId="0" xfId="1" applyNumberFormat="1" applyFont="1" applyBorder="1" applyAlignment="1">
      <alignment horizontal="left" vertical="center"/>
    </xf>
    <xf numFmtId="164" fontId="3" fillId="0" borderId="0" xfId="1" applyNumberFormat="1" applyFont="1" applyAlignment="1">
      <alignment vertic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164" fontId="7" fillId="0" borderId="0" xfId="1" applyNumberFormat="1" applyFont="1" applyBorder="1" applyAlignment="1">
      <alignment vertical="center"/>
    </xf>
    <xf numFmtId="43" fontId="7" fillId="0" borderId="0" xfId="1" applyFont="1" applyBorder="1" applyAlignment="1">
      <alignment vertical="center"/>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0" fontId="4"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3" fillId="0" borderId="0" xfId="0" applyFont="1" applyFill="1" applyBorder="1" applyAlignment="1">
      <alignment vertical="center"/>
    </xf>
    <xf numFmtId="165" fontId="7" fillId="0" borderId="1" xfId="2" applyNumberFormat="1" applyFont="1" applyBorder="1" applyAlignment="1">
      <alignment horizontal="left" vertical="center" wrapText="1"/>
    </xf>
    <xf numFmtId="43" fontId="7" fillId="0" borderId="1" xfId="1" applyFont="1" applyBorder="1" applyAlignment="1">
      <alignment horizontal="center" vertical="center" wrapText="1"/>
    </xf>
    <xf numFmtId="0" fontId="3" fillId="0" borderId="0" xfId="0" applyFont="1" applyFill="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left" vertical="center" wrapText="1"/>
    </xf>
    <xf numFmtId="43" fontId="5" fillId="0" borderId="1" xfId="1" applyFont="1" applyBorder="1" applyAlignment="1">
      <alignment horizontal="center" vertical="center" wrapText="1"/>
    </xf>
    <xf numFmtId="43" fontId="5" fillId="0" borderId="1" xfId="1" applyFont="1" applyBorder="1" applyAlignment="1">
      <alignment horizontal="center" vertical="center"/>
    </xf>
    <xf numFmtId="43" fontId="5" fillId="0" borderId="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cellXfs>
  <cellStyles count="8">
    <cellStyle name="Comma" xfId="1" builtinId="3"/>
    <cellStyle name="Comma 2" xfId="7" xr:uid="{00000000-0005-0000-0000-000001000000}"/>
    <cellStyle name="Currency" xfId="2" builtinId="4"/>
    <cellStyle name="Normal" xfId="0" builtinId="0"/>
    <cellStyle name="Normal 2" xfId="3" xr:uid="{00000000-0005-0000-0000-000004000000}"/>
    <cellStyle name="Normal 2 2" xfId="5" xr:uid="{00000000-0005-0000-0000-000005000000}"/>
    <cellStyle name="Normal 3" xfId="4" xr:uid="{00000000-0005-0000-0000-000006000000}"/>
    <cellStyle name="Normal 4" xfId="6"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00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82"/>
  <sheetViews>
    <sheetView showGridLines="0" tabSelected="1" zoomScaleNormal="100" zoomScaleSheetLayoutView="80" workbookViewId="0">
      <pane xSplit="1" ySplit="6" topLeftCell="B7" activePane="bottomRight" state="frozen"/>
      <selection pane="topRight" activeCell="B1" sqref="B1"/>
      <selection pane="bottomLeft" activeCell="A2" sqref="A2"/>
      <selection pane="bottomRight" activeCell="B8" sqref="B8"/>
    </sheetView>
  </sheetViews>
  <sheetFormatPr defaultColWidth="9.42578125" defaultRowHeight="12" x14ac:dyDescent="0.2"/>
  <cols>
    <col min="1" max="1" width="8.85546875" style="4" customWidth="1"/>
    <col min="2" max="2" width="15.140625" style="3" customWidth="1"/>
    <col min="3" max="3" width="9.42578125" style="4" bestFit="1" customWidth="1"/>
    <col min="4" max="4" width="6.85546875" style="5" customWidth="1"/>
    <col min="5" max="5" width="12.42578125" style="4" customWidth="1"/>
    <col min="6" max="6" width="20.42578125" style="4" customWidth="1"/>
    <col min="7" max="7" width="5.42578125" style="4" customWidth="1"/>
    <col min="8" max="8" width="4.42578125" style="5" bestFit="1" customWidth="1"/>
    <col min="9" max="9" width="9.5703125" style="4" bestFit="1" customWidth="1"/>
    <col min="10" max="10" width="6.85546875" style="12" customWidth="1"/>
    <col min="11" max="11" width="3.5703125" style="4" bestFit="1" customWidth="1"/>
    <col min="12" max="12" width="5.5703125" style="4" customWidth="1"/>
    <col min="13" max="13" width="5.42578125" style="4" customWidth="1"/>
    <col min="14" max="14" width="8.5703125" style="4" customWidth="1"/>
    <col min="15" max="15" width="9.140625" style="4" customWidth="1"/>
    <col min="16" max="16" width="8.5703125" style="4" customWidth="1"/>
    <col min="17" max="17" width="10.140625" style="4" customWidth="1"/>
    <col min="18" max="18" width="9.85546875" style="4" customWidth="1"/>
    <col min="19" max="19" width="11.140625" style="4" hidden="1" customWidth="1"/>
    <col min="20" max="20" width="9.5703125" style="4" customWidth="1"/>
    <col min="21" max="21" width="5.42578125" style="4" customWidth="1"/>
    <col min="22" max="22" width="8.85546875" style="4" bestFit="1" customWidth="1"/>
    <col min="23" max="23" width="6.5703125" style="4" customWidth="1"/>
    <col min="24" max="24" width="14.140625" style="4" hidden="1" customWidth="1"/>
    <col min="25" max="27" width="14.140625" style="4" customWidth="1"/>
    <col min="28" max="28" width="9.42578125" style="4"/>
    <col min="29" max="29" width="0" style="4" hidden="1" customWidth="1"/>
    <col min="30" max="16384" width="9.42578125" style="4"/>
  </cols>
  <sheetData>
    <row r="1" spans="1:24" s="10" customFormat="1" ht="15" x14ac:dyDescent="0.2">
      <c r="A1" s="31"/>
      <c r="B1" s="31"/>
      <c r="C1" s="31"/>
      <c r="D1" s="31"/>
      <c r="E1" s="8"/>
      <c r="F1" s="9"/>
    </row>
    <row r="2" spans="1:24" s="10" customFormat="1" ht="29.25" customHeight="1" x14ac:dyDescent="0.2">
      <c r="A2" s="32" t="s">
        <v>12</v>
      </c>
      <c r="B2" s="32"/>
      <c r="C2" s="32"/>
      <c r="D2" s="33">
        <v>4075000</v>
      </c>
      <c r="E2" s="33"/>
    </row>
    <row r="3" spans="1:24" s="10" customFormat="1" ht="14.85" customHeight="1" x14ac:dyDescent="0.2">
      <c r="A3" s="30" t="s">
        <v>10</v>
      </c>
      <c r="B3" s="30"/>
      <c r="C3" s="30"/>
      <c r="D3" s="34">
        <f>SUM(I8:I16)</f>
        <v>3989737</v>
      </c>
      <c r="E3" s="34"/>
    </row>
    <row r="4" spans="1:24" s="10" customFormat="1" ht="14.85" customHeight="1" x14ac:dyDescent="0.2">
      <c r="A4" s="30" t="s">
        <v>11</v>
      </c>
      <c r="B4" s="30"/>
      <c r="C4" s="30"/>
      <c r="D4" s="35">
        <f>D2-D3</f>
        <v>85263</v>
      </c>
      <c r="E4" s="35"/>
    </row>
    <row r="5" spans="1:24" s="10" customFormat="1" ht="14.85" customHeight="1" x14ac:dyDescent="0.2">
      <c r="J5" s="11"/>
    </row>
    <row r="6" spans="1:24" s="6" customFormat="1" ht="62.85" customHeight="1" x14ac:dyDescent="0.2">
      <c r="A6" s="13" t="s">
        <v>0</v>
      </c>
      <c r="B6" s="13" t="s">
        <v>1</v>
      </c>
      <c r="C6" s="13" t="s">
        <v>2</v>
      </c>
      <c r="D6" s="14" t="s">
        <v>16</v>
      </c>
      <c r="E6" s="13" t="s">
        <v>30</v>
      </c>
      <c r="F6" s="13" t="s">
        <v>13</v>
      </c>
      <c r="G6" s="13" t="s">
        <v>26</v>
      </c>
      <c r="H6" s="13" t="s">
        <v>27</v>
      </c>
      <c r="I6" s="13" t="s">
        <v>17</v>
      </c>
      <c r="J6" s="13" t="s">
        <v>8</v>
      </c>
      <c r="K6" s="13" t="s">
        <v>29</v>
      </c>
      <c r="L6" s="13" t="s">
        <v>18</v>
      </c>
      <c r="M6" s="13" t="s">
        <v>5</v>
      </c>
      <c r="N6" s="13" t="s">
        <v>28</v>
      </c>
      <c r="O6" s="13" t="s">
        <v>19</v>
      </c>
      <c r="P6" s="13" t="s">
        <v>20</v>
      </c>
      <c r="Q6" s="13" t="s">
        <v>31</v>
      </c>
      <c r="R6" s="13" t="s">
        <v>6</v>
      </c>
      <c r="S6" s="13" t="s">
        <v>9</v>
      </c>
      <c r="T6" s="13" t="s">
        <v>7</v>
      </c>
      <c r="U6" s="13" t="s">
        <v>21</v>
      </c>
      <c r="V6" s="13" t="s">
        <v>3</v>
      </c>
      <c r="W6" s="13" t="s">
        <v>4</v>
      </c>
      <c r="X6" s="15" t="s">
        <v>22</v>
      </c>
    </row>
    <row r="7" spans="1:24" x14ac:dyDescent="0.2">
      <c r="B7" s="4"/>
      <c r="D7" s="4"/>
      <c r="H7" s="4"/>
    </row>
    <row r="8" spans="1:24" s="26" customFormat="1" ht="36" x14ac:dyDescent="0.2">
      <c r="A8" s="19" t="s">
        <v>35</v>
      </c>
      <c r="B8" s="19" t="s">
        <v>40</v>
      </c>
      <c r="C8" s="19" t="s">
        <v>24</v>
      </c>
      <c r="D8" s="1" t="s">
        <v>42</v>
      </c>
      <c r="E8" s="19" t="s">
        <v>45</v>
      </c>
      <c r="F8" s="19" t="s">
        <v>47</v>
      </c>
      <c r="G8" s="1" t="s">
        <v>49</v>
      </c>
      <c r="H8" s="1">
        <v>72</v>
      </c>
      <c r="I8" s="27">
        <v>790000</v>
      </c>
      <c r="J8" s="7" t="s">
        <v>50</v>
      </c>
      <c r="K8" s="18" t="s">
        <v>50</v>
      </c>
      <c r="L8" s="7" t="s">
        <v>51</v>
      </c>
      <c r="M8" s="7">
        <v>15</v>
      </c>
      <c r="N8" s="7" t="s">
        <v>50</v>
      </c>
      <c r="O8" s="7" t="s">
        <v>51</v>
      </c>
      <c r="P8" s="7" t="s">
        <v>50</v>
      </c>
      <c r="Q8" s="7" t="s">
        <v>50</v>
      </c>
      <c r="R8" s="7" t="s">
        <v>50</v>
      </c>
      <c r="S8" s="28">
        <v>85912.5</v>
      </c>
      <c r="T8" s="7" t="s">
        <v>53</v>
      </c>
      <c r="U8" s="7">
        <v>1</v>
      </c>
      <c r="V8" s="7" t="s">
        <v>50</v>
      </c>
      <c r="W8" s="1">
        <v>2</v>
      </c>
      <c r="X8" s="29"/>
    </row>
    <row r="9" spans="1:24" s="26" customFormat="1" ht="24" x14ac:dyDescent="0.2">
      <c r="A9" s="19" t="s">
        <v>32</v>
      </c>
      <c r="B9" s="19" t="s">
        <v>37</v>
      </c>
      <c r="C9" s="19" t="s">
        <v>25</v>
      </c>
      <c r="D9" s="1" t="s">
        <v>42</v>
      </c>
      <c r="E9" s="19" t="s">
        <v>44</v>
      </c>
      <c r="F9" s="19" t="s">
        <v>46</v>
      </c>
      <c r="G9" s="1" t="s">
        <v>48</v>
      </c>
      <c r="H9" s="1">
        <v>124</v>
      </c>
      <c r="I9" s="27">
        <v>1316824</v>
      </c>
      <c r="J9" s="7" t="s">
        <v>50</v>
      </c>
      <c r="K9" s="18" t="s">
        <v>51</v>
      </c>
      <c r="L9" s="7" t="s">
        <v>51</v>
      </c>
      <c r="M9" s="7">
        <v>15</v>
      </c>
      <c r="N9" s="7" t="s">
        <v>50</v>
      </c>
      <c r="O9" s="7" t="s">
        <v>50</v>
      </c>
      <c r="P9" s="7" t="s">
        <v>50</v>
      </c>
      <c r="Q9" s="7" t="s">
        <v>50</v>
      </c>
      <c r="R9" s="7" t="s">
        <v>50</v>
      </c>
      <c r="S9" s="28">
        <v>83151.06</v>
      </c>
      <c r="T9" s="7" t="s">
        <v>52</v>
      </c>
      <c r="U9" s="7">
        <v>1</v>
      </c>
      <c r="V9" s="7" t="s">
        <v>50</v>
      </c>
      <c r="W9" s="1">
        <v>1</v>
      </c>
      <c r="X9" s="29"/>
    </row>
    <row r="10" spans="1:24" s="26" customFormat="1" ht="24" x14ac:dyDescent="0.2">
      <c r="A10" s="19" t="s">
        <v>33</v>
      </c>
      <c r="B10" s="19" t="s">
        <v>38</v>
      </c>
      <c r="C10" s="19" t="s">
        <v>14</v>
      </c>
      <c r="D10" s="1" t="s">
        <v>42</v>
      </c>
      <c r="E10" s="19" t="s">
        <v>44</v>
      </c>
      <c r="F10" s="19" t="s">
        <v>46</v>
      </c>
      <c r="G10" s="1" t="s">
        <v>48</v>
      </c>
      <c r="H10" s="1">
        <v>68</v>
      </c>
      <c r="I10" s="27">
        <v>737280</v>
      </c>
      <c r="J10" s="7" t="s">
        <v>50</v>
      </c>
      <c r="K10" s="18" t="s">
        <v>51</v>
      </c>
      <c r="L10" s="7" t="s">
        <v>51</v>
      </c>
      <c r="M10" s="7">
        <v>15</v>
      </c>
      <c r="N10" s="7" t="s">
        <v>50</v>
      </c>
      <c r="O10" s="7" t="s">
        <v>50</v>
      </c>
      <c r="P10" s="7" t="s">
        <v>50</v>
      </c>
      <c r="Q10" s="7" t="s">
        <v>50</v>
      </c>
      <c r="R10" s="7" t="s">
        <v>50</v>
      </c>
      <c r="S10" s="28">
        <v>84895.62</v>
      </c>
      <c r="T10" s="7" t="s">
        <v>52</v>
      </c>
      <c r="U10" s="7">
        <v>1</v>
      </c>
      <c r="V10" s="7" t="s">
        <v>50</v>
      </c>
      <c r="W10" s="1">
        <v>4</v>
      </c>
      <c r="X10" s="29"/>
    </row>
    <row r="11" spans="1:24" s="26" customFormat="1" ht="36" x14ac:dyDescent="0.2">
      <c r="A11" s="19" t="s">
        <v>36</v>
      </c>
      <c r="B11" s="19" t="s">
        <v>41</v>
      </c>
      <c r="C11" s="19" t="s">
        <v>23</v>
      </c>
      <c r="D11" s="1" t="s">
        <v>42</v>
      </c>
      <c r="E11" s="19" t="s">
        <v>45</v>
      </c>
      <c r="F11" s="19" t="s">
        <v>47</v>
      </c>
      <c r="G11" s="1" t="s">
        <v>49</v>
      </c>
      <c r="H11" s="1">
        <v>63</v>
      </c>
      <c r="I11" s="27">
        <v>600000</v>
      </c>
      <c r="J11" s="7" t="s">
        <v>50</v>
      </c>
      <c r="K11" s="18" t="s">
        <v>51</v>
      </c>
      <c r="L11" s="7" t="s">
        <v>51</v>
      </c>
      <c r="M11" s="7">
        <v>15</v>
      </c>
      <c r="N11" s="7" t="s">
        <v>50</v>
      </c>
      <c r="O11" s="7" t="s">
        <v>51</v>
      </c>
      <c r="P11" s="7" t="s">
        <v>50</v>
      </c>
      <c r="Q11" s="7" t="s">
        <v>50</v>
      </c>
      <c r="R11" s="7" t="s">
        <v>50</v>
      </c>
      <c r="S11" s="28">
        <v>74571.429999999993</v>
      </c>
      <c r="T11" s="7" t="s">
        <v>52</v>
      </c>
      <c r="U11" s="7">
        <v>1</v>
      </c>
      <c r="V11" s="7" t="s">
        <v>50</v>
      </c>
      <c r="W11" s="1">
        <v>3</v>
      </c>
      <c r="X11" s="29"/>
    </row>
    <row r="12" spans="1:24" s="2" customFormat="1" ht="24" x14ac:dyDescent="0.2">
      <c r="A12" s="19" t="s">
        <v>34</v>
      </c>
      <c r="B12" s="19" t="s">
        <v>39</v>
      </c>
      <c r="C12" s="19" t="s">
        <v>15</v>
      </c>
      <c r="D12" s="1" t="s">
        <v>43</v>
      </c>
      <c r="E12" s="19" t="s">
        <v>44</v>
      </c>
      <c r="F12" s="19" t="s">
        <v>46</v>
      </c>
      <c r="G12" s="1" t="s">
        <v>48</v>
      </c>
      <c r="H12" s="1">
        <v>50</v>
      </c>
      <c r="I12" s="27">
        <v>545633</v>
      </c>
      <c r="J12" s="7" t="s">
        <v>50</v>
      </c>
      <c r="K12" s="18" t="s">
        <v>51</v>
      </c>
      <c r="L12" s="7" t="s">
        <v>51</v>
      </c>
      <c r="M12" s="7">
        <v>15</v>
      </c>
      <c r="N12" s="7" t="s">
        <v>51</v>
      </c>
      <c r="O12" s="7" t="s">
        <v>50</v>
      </c>
      <c r="P12" s="7" t="s">
        <v>50</v>
      </c>
      <c r="Q12" s="7" t="s">
        <v>50</v>
      </c>
      <c r="R12" s="7" t="s">
        <v>50</v>
      </c>
      <c r="S12" s="28">
        <v>85446.13</v>
      </c>
      <c r="T12" s="7" t="s">
        <v>52</v>
      </c>
      <c r="U12" s="7">
        <v>1</v>
      </c>
      <c r="V12" s="7" t="s">
        <v>50</v>
      </c>
      <c r="W12" s="1">
        <v>5</v>
      </c>
    </row>
    <row r="13" spans="1:24" x14ac:dyDescent="0.2">
      <c r="A13" s="20"/>
      <c r="B13" s="21"/>
      <c r="C13" s="22"/>
      <c r="D13" s="23"/>
      <c r="E13" s="21"/>
      <c r="F13" s="21"/>
      <c r="G13" s="23"/>
      <c r="H13" s="24"/>
      <c r="I13" s="16"/>
      <c r="J13" s="24"/>
      <c r="K13" s="24"/>
      <c r="L13" s="24"/>
      <c r="M13" s="24"/>
      <c r="N13" s="24"/>
      <c r="O13" s="24"/>
      <c r="P13" s="24"/>
      <c r="Q13" s="17"/>
      <c r="R13" s="24"/>
      <c r="S13" s="24"/>
      <c r="T13" s="24"/>
      <c r="U13" s="25"/>
      <c r="V13" s="5"/>
    </row>
    <row r="14" spans="1:24" x14ac:dyDescent="0.2">
      <c r="A14" s="36" t="s">
        <v>54</v>
      </c>
      <c r="B14" s="4"/>
      <c r="D14" s="4"/>
      <c r="H14" s="4"/>
    </row>
    <row r="15" spans="1:24" x14ac:dyDescent="0.2">
      <c r="A15" s="36"/>
      <c r="B15" s="4"/>
      <c r="D15" s="4"/>
      <c r="H15" s="4"/>
    </row>
    <row r="16" spans="1:24" x14ac:dyDescent="0.2">
      <c r="A16" s="37" t="s">
        <v>55</v>
      </c>
      <c r="B16" s="37"/>
      <c r="C16" s="37"/>
      <c r="D16" s="37"/>
      <c r="E16" s="37"/>
      <c r="F16" s="37"/>
      <c r="G16" s="37"/>
      <c r="H16" s="37"/>
      <c r="I16" s="37"/>
      <c r="J16" s="37"/>
      <c r="K16" s="37"/>
      <c r="L16" s="37"/>
      <c r="M16" s="37"/>
      <c r="N16" s="37"/>
      <c r="O16" s="37"/>
      <c r="P16" s="37"/>
      <c r="Q16" s="37"/>
      <c r="R16" s="37"/>
      <c r="S16" s="37"/>
      <c r="T16" s="37"/>
    </row>
    <row r="17" spans="1:20" x14ac:dyDescent="0.2">
      <c r="A17" s="37"/>
      <c r="B17" s="37"/>
      <c r="C17" s="37"/>
      <c r="D17" s="37"/>
      <c r="E17" s="37"/>
      <c r="F17" s="37"/>
      <c r="G17" s="37"/>
      <c r="H17" s="37"/>
      <c r="I17" s="37"/>
      <c r="J17" s="37"/>
      <c r="K17" s="37"/>
      <c r="L17" s="37"/>
      <c r="M17" s="37"/>
      <c r="N17" s="37"/>
      <c r="O17" s="37"/>
      <c r="P17" s="37"/>
      <c r="Q17" s="37"/>
      <c r="R17" s="37"/>
      <c r="S17" s="37"/>
      <c r="T17" s="37"/>
    </row>
    <row r="18" spans="1:20" x14ac:dyDescent="0.2">
      <c r="B18" s="4"/>
      <c r="D18" s="4"/>
      <c r="H18" s="4"/>
    </row>
    <row r="19" spans="1:20" x14ac:dyDescent="0.2">
      <c r="B19" s="4"/>
      <c r="D19" s="4"/>
      <c r="H19" s="4"/>
    </row>
    <row r="20" spans="1:20" x14ac:dyDescent="0.2">
      <c r="B20" s="4"/>
      <c r="D20" s="4"/>
      <c r="H20" s="4"/>
    </row>
    <row r="21" spans="1:20" x14ac:dyDescent="0.2">
      <c r="B21" s="4"/>
      <c r="D21" s="4"/>
      <c r="H21" s="4"/>
    </row>
    <row r="22" spans="1:20" x14ac:dyDescent="0.2">
      <c r="B22" s="4"/>
      <c r="D22" s="4"/>
      <c r="H22" s="4"/>
    </row>
    <row r="23" spans="1:20" x14ac:dyDescent="0.2">
      <c r="B23" s="4"/>
      <c r="D23" s="4"/>
      <c r="H23" s="4"/>
    </row>
    <row r="24" spans="1:20" x14ac:dyDescent="0.2">
      <c r="B24" s="4"/>
      <c r="D24" s="4"/>
      <c r="H24" s="4"/>
    </row>
    <row r="25" spans="1:20" x14ac:dyDescent="0.2">
      <c r="B25" s="4"/>
      <c r="D25" s="4"/>
      <c r="H25" s="4"/>
    </row>
    <row r="26" spans="1:20" x14ac:dyDescent="0.2">
      <c r="B26" s="4"/>
      <c r="D26" s="4"/>
      <c r="H26" s="4"/>
    </row>
    <row r="27" spans="1:20" x14ac:dyDescent="0.2">
      <c r="B27" s="4"/>
      <c r="D27" s="4"/>
      <c r="H27" s="4"/>
    </row>
    <row r="28" spans="1:20" x14ac:dyDescent="0.2">
      <c r="B28" s="4"/>
      <c r="D28" s="4"/>
      <c r="H28" s="4"/>
    </row>
    <row r="29" spans="1:20" x14ac:dyDescent="0.2">
      <c r="B29" s="4"/>
      <c r="D29" s="4"/>
      <c r="H29" s="4"/>
    </row>
    <row r="30" spans="1:20" x14ac:dyDescent="0.2">
      <c r="B30" s="4"/>
      <c r="D30" s="4"/>
      <c r="H30" s="4"/>
    </row>
    <row r="31" spans="1:20" x14ac:dyDescent="0.2">
      <c r="B31" s="4"/>
      <c r="D31" s="4"/>
      <c r="H31" s="4"/>
    </row>
    <row r="32" spans="1:20" x14ac:dyDescent="0.2">
      <c r="B32" s="4"/>
      <c r="D32" s="4"/>
      <c r="H32" s="4"/>
    </row>
    <row r="33" spans="2:8" x14ac:dyDescent="0.2">
      <c r="B33" s="4"/>
      <c r="D33" s="4"/>
      <c r="H33" s="4"/>
    </row>
    <row r="34" spans="2:8" x14ac:dyDescent="0.2">
      <c r="B34" s="4"/>
      <c r="D34" s="4"/>
      <c r="H34" s="4"/>
    </row>
    <row r="35" spans="2:8" x14ac:dyDescent="0.2">
      <c r="B35" s="4"/>
      <c r="D35" s="4"/>
      <c r="H35" s="4"/>
    </row>
    <row r="36" spans="2:8" x14ac:dyDescent="0.2">
      <c r="B36" s="4"/>
      <c r="D36" s="4"/>
      <c r="H36" s="4"/>
    </row>
    <row r="37" spans="2:8" x14ac:dyDescent="0.2">
      <c r="B37" s="4"/>
      <c r="D37" s="4"/>
      <c r="H37" s="4"/>
    </row>
    <row r="38" spans="2:8" x14ac:dyDescent="0.2">
      <c r="B38" s="4"/>
      <c r="D38" s="4"/>
      <c r="H38" s="4"/>
    </row>
    <row r="39" spans="2:8" x14ac:dyDescent="0.2">
      <c r="B39" s="4"/>
      <c r="D39" s="4"/>
      <c r="H39" s="4"/>
    </row>
    <row r="40" spans="2:8" x14ac:dyDescent="0.2">
      <c r="B40" s="4"/>
      <c r="D40" s="4"/>
      <c r="H40" s="4"/>
    </row>
    <row r="41" spans="2:8" x14ac:dyDescent="0.2">
      <c r="B41" s="4"/>
      <c r="D41" s="4"/>
      <c r="H41" s="4"/>
    </row>
    <row r="42" spans="2:8" x14ac:dyDescent="0.2">
      <c r="B42" s="4"/>
      <c r="D42" s="4"/>
      <c r="H42" s="4"/>
    </row>
    <row r="43" spans="2:8" x14ac:dyDescent="0.2">
      <c r="B43" s="4"/>
      <c r="D43" s="4"/>
      <c r="H43" s="4"/>
    </row>
    <row r="44" spans="2:8" x14ac:dyDescent="0.2">
      <c r="B44" s="4"/>
      <c r="D44" s="4"/>
      <c r="H44" s="4"/>
    </row>
    <row r="45" spans="2:8" x14ac:dyDescent="0.2">
      <c r="B45" s="4"/>
      <c r="D45" s="4"/>
      <c r="H45" s="4"/>
    </row>
    <row r="46" spans="2:8" x14ac:dyDescent="0.2">
      <c r="B46" s="4"/>
      <c r="D46" s="4"/>
      <c r="H46" s="4"/>
    </row>
    <row r="47" spans="2:8" x14ac:dyDescent="0.2">
      <c r="B47" s="4"/>
      <c r="D47" s="4"/>
      <c r="H47" s="4"/>
    </row>
    <row r="48" spans="2:8" x14ac:dyDescent="0.2">
      <c r="B48" s="4"/>
      <c r="D48" s="4"/>
      <c r="H48" s="4"/>
    </row>
    <row r="49" spans="2:8" x14ac:dyDescent="0.2">
      <c r="B49" s="4"/>
      <c r="D49" s="4"/>
      <c r="H49" s="4"/>
    </row>
    <row r="50" spans="2:8" x14ac:dyDescent="0.2">
      <c r="B50" s="4"/>
      <c r="D50" s="4"/>
      <c r="H50" s="4"/>
    </row>
    <row r="51" spans="2:8" x14ac:dyDescent="0.2">
      <c r="B51" s="4"/>
      <c r="D51" s="4"/>
      <c r="H51" s="4"/>
    </row>
    <row r="52" spans="2:8" x14ac:dyDescent="0.2">
      <c r="B52" s="4"/>
      <c r="D52" s="4"/>
      <c r="H52" s="4"/>
    </row>
    <row r="53" spans="2:8" x14ac:dyDescent="0.2">
      <c r="B53" s="4"/>
      <c r="D53" s="4"/>
      <c r="H53" s="4"/>
    </row>
    <row r="54" spans="2:8" x14ac:dyDescent="0.2">
      <c r="B54" s="4"/>
      <c r="D54" s="4"/>
      <c r="H54" s="4"/>
    </row>
    <row r="55" spans="2:8" x14ac:dyDescent="0.2">
      <c r="B55" s="4"/>
      <c r="D55" s="4"/>
      <c r="H55" s="4"/>
    </row>
    <row r="56" spans="2:8" x14ac:dyDescent="0.2">
      <c r="B56" s="4"/>
      <c r="D56" s="4"/>
      <c r="H56" s="4"/>
    </row>
    <row r="57" spans="2:8" x14ac:dyDescent="0.2">
      <c r="B57" s="4"/>
      <c r="D57" s="4"/>
      <c r="H57" s="4"/>
    </row>
    <row r="58" spans="2:8" x14ac:dyDescent="0.2">
      <c r="B58" s="4"/>
      <c r="D58" s="4"/>
      <c r="H58" s="4"/>
    </row>
    <row r="59" spans="2:8" x14ac:dyDescent="0.2">
      <c r="B59" s="4"/>
      <c r="D59" s="4"/>
      <c r="H59" s="4"/>
    </row>
    <row r="60" spans="2:8" x14ac:dyDescent="0.2">
      <c r="B60" s="4"/>
      <c r="D60" s="4"/>
      <c r="H60" s="4"/>
    </row>
    <row r="61" spans="2:8" x14ac:dyDescent="0.2">
      <c r="B61" s="4"/>
      <c r="D61" s="4"/>
      <c r="H61" s="4"/>
    </row>
    <row r="62" spans="2:8" x14ac:dyDescent="0.2">
      <c r="B62" s="4"/>
      <c r="D62" s="4"/>
      <c r="H62" s="4"/>
    </row>
    <row r="63" spans="2:8" x14ac:dyDescent="0.2">
      <c r="B63" s="4"/>
      <c r="D63" s="4"/>
      <c r="H63" s="4"/>
    </row>
    <row r="64" spans="2:8" x14ac:dyDescent="0.2">
      <c r="B64" s="4"/>
      <c r="D64" s="4"/>
      <c r="H64" s="4"/>
    </row>
    <row r="65" spans="2:8" x14ac:dyDescent="0.2">
      <c r="B65" s="4"/>
      <c r="D65" s="4"/>
      <c r="H65" s="4"/>
    </row>
    <row r="66" spans="2:8" x14ac:dyDescent="0.2">
      <c r="B66" s="4"/>
      <c r="D66" s="4"/>
      <c r="H66" s="4"/>
    </row>
    <row r="67" spans="2:8" x14ac:dyDescent="0.2">
      <c r="B67" s="4"/>
      <c r="D67" s="4"/>
      <c r="H67" s="4"/>
    </row>
    <row r="68" spans="2:8" x14ac:dyDescent="0.2">
      <c r="B68" s="4"/>
      <c r="D68" s="4"/>
      <c r="H68" s="4"/>
    </row>
    <row r="69" spans="2:8" x14ac:dyDescent="0.2">
      <c r="B69" s="4"/>
      <c r="D69" s="4"/>
      <c r="H69" s="4"/>
    </row>
    <row r="70" spans="2:8" x14ac:dyDescent="0.2">
      <c r="B70" s="4"/>
      <c r="D70" s="4"/>
      <c r="H70" s="4"/>
    </row>
    <row r="71" spans="2:8" x14ac:dyDescent="0.2">
      <c r="B71" s="4"/>
      <c r="D71" s="4"/>
      <c r="H71" s="4"/>
    </row>
    <row r="72" spans="2:8" x14ac:dyDescent="0.2">
      <c r="B72" s="4"/>
      <c r="D72" s="4"/>
      <c r="H72" s="4"/>
    </row>
    <row r="73" spans="2:8" x14ac:dyDescent="0.2">
      <c r="B73" s="4"/>
      <c r="D73" s="4"/>
      <c r="H73" s="4"/>
    </row>
    <row r="74" spans="2:8" x14ac:dyDescent="0.2">
      <c r="B74" s="4"/>
      <c r="D74" s="4"/>
      <c r="H74" s="4"/>
    </row>
    <row r="75" spans="2:8" x14ac:dyDescent="0.2">
      <c r="B75" s="4"/>
      <c r="D75" s="4"/>
      <c r="H75" s="4"/>
    </row>
    <row r="76" spans="2:8" x14ac:dyDescent="0.2">
      <c r="B76" s="4"/>
      <c r="D76" s="4"/>
      <c r="H76" s="4"/>
    </row>
    <row r="77" spans="2:8" x14ac:dyDescent="0.2">
      <c r="B77" s="4"/>
      <c r="D77" s="4"/>
      <c r="H77" s="4"/>
    </row>
    <row r="78" spans="2:8" x14ac:dyDescent="0.2">
      <c r="B78" s="4"/>
      <c r="D78" s="4"/>
      <c r="H78" s="4"/>
    </row>
    <row r="79" spans="2:8" x14ac:dyDescent="0.2">
      <c r="B79" s="4"/>
      <c r="D79" s="4"/>
      <c r="H79" s="4"/>
    </row>
    <row r="80" spans="2:8" x14ac:dyDescent="0.2">
      <c r="B80" s="4"/>
      <c r="D80" s="4"/>
      <c r="H80" s="4"/>
    </row>
    <row r="81" spans="2:8" x14ac:dyDescent="0.2">
      <c r="B81" s="4"/>
      <c r="D81" s="4"/>
      <c r="H81" s="4"/>
    </row>
    <row r="82" spans="2:8" x14ac:dyDescent="0.2">
      <c r="B82" s="4"/>
      <c r="D82" s="4"/>
      <c r="H82" s="4"/>
    </row>
  </sheetData>
  <mergeCells count="9">
    <mergeCell ref="A16:T17"/>
    <mergeCell ref="A4:C4"/>
    <mergeCell ref="A1:B1"/>
    <mergeCell ref="C1:D1"/>
    <mergeCell ref="A2:C2"/>
    <mergeCell ref="A3:C3"/>
    <mergeCell ref="D2:E2"/>
    <mergeCell ref="D3:E3"/>
    <mergeCell ref="D4:E4"/>
  </mergeCells>
  <pageMargins left="0.7" right="0.7" top="0.75" bottom="0.75" header="0.3" footer="0.3"/>
  <pageSetup paperSize="5" scale="82" fitToHeight="0" orientation="landscape" r:id="rId1"/>
  <headerFooter alignWithMargins="0">
    <oddHeader>&amp;C&amp;"Arial,Bold"&amp;14 RFA 2021-204 -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9" ma:contentTypeDescription="Create a new document." ma:contentTypeScope="" ma:versionID="4bcc1a00e4f25fad3a6d6cb889dca9b9">
  <xsd:schema xmlns:xsd="http://www.w3.org/2001/XMLSchema" xmlns:xs="http://www.w3.org/2001/XMLSchema" xmlns:p="http://schemas.microsoft.com/office/2006/metadata/properties" xmlns:ns2="31c33541-f0e7-4482-9c8a-fb53b33b075f" targetNamespace="http://schemas.microsoft.com/office/2006/metadata/properties" ma:root="true" ma:fieldsID="18214a23dc56d1c8a17be182c4cea3b9"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1A92E-AB5D-457E-BBE7-6705D5CDF2AC}">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31c33541-f0e7-4482-9c8a-fb53b33b075f"/>
  </ds:schemaRefs>
</ds:datastoreItem>
</file>

<file path=customXml/itemProps2.xml><?xml version="1.0" encoding="utf-8"?>
<ds:datastoreItem xmlns:ds="http://schemas.openxmlformats.org/officeDocument/2006/customXml" ds:itemID="{43D81C53-DA89-4066-8DEF-A18010014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491BE0-77BD-4CDF-ABD1-52884CA13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2022-03-04T14:46:46Z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71932cad-1bc6-4a76-82e6-d9b1a1fcb6f0</vt:lpwstr>
  </property>
</Properties>
</file>