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1 SAIL Elderly Preservation/"/>
    </mc:Choice>
  </mc:AlternateContent>
  <xr:revisionPtr revIDLastSave="7" documentId="8_{8D10218A-FEA2-4D4F-9B9F-5B408AF7E8A5}" xr6:coauthVersionLast="47" xr6:coauthVersionMax="47" xr10:uidLastSave="{15EDFA82-C6B0-434B-9334-0558238E4A2D}"/>
  <bookViews>
    <workbookView xWindow="-120" yWindow="-120" windowWidth="29040" windowHeight="15840" xr2:uid="{2ED6DAD1-DCD6-4CD4-9E04-2B55E077E1F9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M3" i="1"/>
  <c r="M2" i="1"/>
</calcChain>
</file>

<file path=xl/sharedStrings.xml><?xml version="1.0" encoding="utf-8"?>
<sst xmlns="http://schemas.openxmlformats.org/spreadsheetml/2006/main" count="76" uniqueCount="52">
  <si>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</si>
  <si>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</si>
  <si>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</si>
  <si>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</si>
  <si>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</si>
  <si>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</si>
  <si>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</si>
  <si>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</si>
  <si>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</si>
  <si>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</si>
  <si>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SAIL Request Amount</t>
  </si>
  <si>
    <t>ELI Request Amount</t>
  </si>
  <si>
    <t>Total Request Amount (SAIL plus ELI)</t>
  </si>
  <si>
    <t>MMRB Request Amount</t>
  </si>
  <si>
    <t>Non Competitive HC Request Amount</t>
  </si>
  <si>
    <t>Eligible For Funding?</t>
  </si>
  <si>
    <t>Total Points</t>
  </si>
  <si>
    <t>Age of Development Preference</t>
  </si>
  <si>
    <t>RA Level 1,2, or 3 Preference</t>
  </si>
  <si>
    <t>ESS Construction Funding Preference</t>
  </si>
  <si>
    <t xml:space="preserve">Per Unit Construction Funding Preference </t>
  </si>
  <si>
    <t>Corporation Funding PSAU</t>
  </si>
  <si>
    <t>A/B Leveraging</t>
  </si>
  <si>
    <t>RA Level</t>
  </si>
  <si>
    <t>Florida Job Creation Preference</t>
  </si>
  <si>
    <t>Lottery Number</t>
  </si>
  <si>
    <t>2023-017BS</t>
  </si>
  <si>
    <t>Sandpiper Run</t>
  </si>
  <si>
    <t>Lee</t>
  </si>
  <si>
    <t>M</t>
  </si>
  <si>
    <t>Matthew D. Rule</t>
  </si>
  <si>
    <t>National Church Residences</t>
  </si>
  <si>
    <t>A/P</t>
  </si>
  <si>
    <t>G</t>
  </si>
  <si>
    <t>E, Non-ALF</t>
  </si>
  <si>
    <t>Y</t>
  </si>
  <si>
    <t>N</t>
  </si>
  <si>
    <t>A</t>
  </si>
  <si>
    <t>2023-018S</t>
  </si>
  <si>
    <t>Riverside Park Apartments</t>
  </si>
  <si>
    <t>Duval</t>
  </si>
  <si>
    <t>L</t>
  </si>
  <si>
    <t>Darren Smith</t>
  </si>
  <si>
    <t>SHAG Riverside Developer, LLC</t>
  </si>
  <si>
    <t>HR</t>
  </si>
  <si>
    <t>2023-019S</t>
  </si>
  <si>
    <t>St. Mary Towers</t>
  </si>
  <si>
    <t>Miami-Dade</t>
  </si>
  <si>
    <t>SHAG St. Mary Towers Developer, LLC; CHS St. Mary Towers Development, LLC</t>
  </si>
  <si>
    <t>MR 4</t>
  </si>
  <si>
    <t>On January, 27, 2023,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</si>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</sst>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6" fontId="4" fillId="0" borderId="1" xfId="0" applyNumberFormat="1" applyFont="1" applyBorder="1" applyAlignment="1">
      <alignment horizontal="right" vertical="center" wrapText="1"/>
    </xf>
    <xf numFmtId="0" fontId="4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left" vertical="center" wrapText="1"/>
    </xf>
    <xf numFmtId="0" fontId="4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4">
    <cellStyle name="Comma" xfId="1" builtinId="3"/>
    <cellStyle name="Comma 3" xfId="3" xr:uid="{C18AC275-5CE2-401F-B127-A6D61CD08B13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0433-880B-44AD-A4AB-CEF51056C763}">
  <sheetPr>
    <pageSetUpPr fitToPage="1"/>
  </sheetPr>
  <dimension ref="A1:AA9"/>
  <sheetViews>
    <sheetView showGridLines="0" tabSelected="1" zoomScale="140" zoomScaleNormal="14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B1" sqref="B1"/>
    </sheetView>
  </sheetViews>
  <sheetFormatPr defaultColWidth="9.140625" defaultRowHeight="12" x14ac:dyDescent="0.2"/>
  <cols>
    <col min="1" max="1" width="9.85546875" style="15" customWidth="1"/>
    <col min="2" max="2" width="12.85546875" style="17" bestFit="1" customWidth="1"/>
    <col min="3" max="3" width="5.5703125" style="15" bestFit="1" customWidth="1"/>
    <col min="4" max="4" width="2.85546875" style="15" bestFit="1" customWidth="1"/>
    <col min="5" max="5" width="10.42578125" style="15" customWidth="1"/>
    <col min="6" max="6" width="15.42578125" style="15" customWidth="1"/>
    <col min="7" max="7" width="3.42578125" style="14" customWidth="1"/>
    <col min="8" max="8" width="5.140625" style="14" customWidth="1"/>
    <col min="9" max="9" width="5.5703125" style="14" customWidth="1"/>
    <col min="10" max="10" width="4.42578125" style="14" customWidth="1"/>
    <col min="11" max="11" width="9.5703125" style="15" bestFit="1" customWidth="1"/>
    <col min="12" max="12" width="8.140625" style="15" bestFit="1" customWidth="1"/>
    <col min="13" max="13" width="10.85546875" style="15" bestFit="1" customWidth="1"/>
    <col min="14" max="14" width="8" style="15" hidden="1" customWidth="1"/>
    <col min="15" max="15" width="7.28515625" style="15" hidden="1" customWidth="1"/>
    <col min="16" max="16" width="5.140625" style="15" bestFit="1" customWidth="1"/>
    <col min="17" max="18" width="5.85546875" style="15" customWidth="1"/>
    <col min="19" max="19" width="5.140625" style="15" bestFit="1" customWidth="1"/>
    <col min="20" max="21" width="9.42578125" style="15" bestFit="1" customWidth="1"/>
    <col min="22" max="22" width="9.42578125" style="15" customWidth="1"/>
    <col min="23" max="24" width="2.85546875" style="15" bestFit="1" customWidth="1"/>
    <col min="25" max="25" width="10.140625" style="15" customWidth="1"/>
    <col min="26" max="26" width="2.85546875" style="15" bestFit="1" customWidth="1"/>
    <col min="27" max="27" width="6.140625" style="15" bestFit="1" customWidth="1"/>
    <col min="28" max="16384" width="9.140625" style="15"/>
  </cols>
  <sheetData>
    <row r="1" spans="1:27" s="3" customFormat="1" ht="71.09999999999999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7" ht="60" customHeight="1" x14ac:dyDescent="0.2">
      <c r="A2" s="4" t="s">
        <v>26</v>
      </c>
      <c r="B2" s="4" t="s">
        <v>27</v>
      </c>
      <c r="C2" s="4" t="s">
        <v>28</v>
      </c>
      <c r="D2" s="5" t="s">
        <v>29</v>
      </c>
      <c r="E2" s="4" t="s">
        <v>30</v>
      </c>
      <c r="F2" s="4" t="s">
        <v>31</v>
      </c>
      <c r="G2" s="5" t="s">
        <v>32</v>
      </c>
      <c r="H2" s="5" t="s">
        <v>33</v>
      </c>
      <c r="I2" s="4" t="s">
        <v>34</v>
      </c>
      <c r="J2" s="5">
        <v>60</v>
      </c>
      <c r="K2" s="6">
        <v>2052746</v>
      </c>
      <c r="L2" s="6">
        <v>468000</v>
      </c>
      <c r="M2" s="7">
        <f>SUM(K2:L2)</f>
        <v>2520746</v>
      </c>
      <c r="N2" s="7">
        <v>6110000</v>
      </c>
      <c r="O2" s="8">
        <v>510657</v>
      </c>
      <c r="P2" s="9" t="s">
        <v>35</v>
      </c>
      <c r="Q2" s="10">
        <v>10</v>
      </c>
      <c r="R2" s="10" t="s">
        <v>36</v>
      </c>
      <c r="S2" s="10" t="s">
        <v>35</v>
      </c>
      <c r="T2" s="10" t="s">
        <v>36</v>
      </c>
      <c r="U2" s="10" t="s">
        <v>35</v>
      </c>
      <c r="V2" s="11">
        <v>39344.300000000003</v>
      </c>
      <c r="W2" s="12" t="s">
        <v>37</v>
      </c>
      <c r="X2" s="10">
        <v>1</v>
      </c>
      <c r="Y2" s="13" t="s">
        <v>35</v>
      </c>
      <c r="Z2" s="5">
        <v>1</v>
      </c>
      <c r="AA2" s="14"/>
    </row>
    <row r="3" spans="1:27" ht="49.35" customHeight="1" x14ac:dyDescent="0.2">
      <c r="A3" s="4" t="s">
        <v>38</v>
      </c>
      <c r="B3" s="4" t="s">
        <v>39</v>
      </c>
      <c r="C3" s="4" t="s">
        <v>40</v>
      </c>
      <c r="D3" s="5" t="s">
        <v>41</v>
      </c>
      <c r="E3" s="4" t="s">
        <v>42</v>
      </c>
      <c r="F3" s="4" t="s">
        <v>43</v>
      </c>
      <c r="G3" s="5" t="s">
        <v>32</v>
      </c>
      <c r="H3" s="5" t="s">
        <v>44</v>
      </c>
      <c r="I3" s="4" t="s">
        <v>34</v>
      </c>
      <c r="J3" s="5">
        <v>90</v>
      </c>
      <c r="K3" s="6">
        <v>1790846</v>
      </c>
      <c r="L3" s="6">
        <v>729900</v>
      </c>
      <c r="M3" s="7">
        <f>SUM(K3:L3)</f>
        <v>2520746</v>
      </c>
      <c r="N3" s="16">
        <v>0</v>
      </c>
      <c r="O3" s="8">
        <v>936225</v>
      </c>
      <c r="P3" s="9" t="s">
        <v>35</v>
      </c>
      <c r="Q3" s="10">
        <v>10</v>
      </c>
      <c r="R3" s="10" t="s">
        <v>35</v>
      </c>
      <c r="S3" s="10" t="s">
        <v>35</v>
      </c>
      <c r="T3" s="10" t="s">
        <v>35</v>
      </c>
      <c r="U3" s="10" t="s">
        <v>35</v>
      </c>
      <c r="V3" s="11">
        <v>19898.29</v>
      </c>
      <c r="W3" s="12" t="s">
        <v>37</v>
      </c>
      <c r="X3" s="10">
        <v>1</v>
      </c>
      <c r="Y3" s="13" t="s">
        <v>35</v>
      </c>
      <c r="Z3" s="5">
        <v>3</v>
      </c>
    </row>
    <row r="4" spans="1:27" ht="60" x14ac:dyDescent="0.2">
      <c r="A4" s="4" t="s">
        <v>45</v>
      </c>
      <c r="B4" s="4" t="s">
        <v>46</v>
      </c>
      <c r="C4" s="4" t="s">
        <v>47</v>
      </c>
      <c r="D4" s="5" t="s">
        <v>41</v>
      </c>
      <c r="E4" s="4" t="s">
        <v>42</v>
      </c>
      <c r="F4" s="4" t="s">
        <v>48</v>
      </c>
      <c r="G4" s="5" t="s">
        <v>32</v>
      </c>
      <c r="H4" s="5" t="s">
        <v>49</v>
      </c>
      <c r="I4" s="4" t="s">
        <v>34</v>
      </c>
      <c r="J4" s="5">
        <v>100</v>
      </c>
      <c r="K4" s="6">
        <v>1770746</v>
      </c>
      <c r="L4" s="6">
        <v>750000</v>
      </c>
      <c r="M4" s="7">
        <f>SUM(K4:L4)</f>
        <v>2520746</v>
      </c>
      <c r="N4" s="16">
        <v>0</v>
      </c>
      <c r="O4" s="8">
        <v>897840</v>
      </c>
      <c r="P4" s="10" t="s">
        <v>35</v>
      </c>
      <c r="Q4" s="10">
        <v>10</v>
      </c>
      <c r="R4" s="10" t="s">
        <v>35</v>
      </c>
      <c r="S4" s="10" t="s">
        <v>35</v>
      </c>
      <c r="T4" s="10" t="s">
        <v>35</v>
      </c>
      <c r="U4" s="10" t="s">
        <v>35</v>
      </c>
      <c r="V4" s="11">
        <v>20363.580000000002</v>
      </c>
      <c r="W4" s="12" t="s">
        <v>37</v>
      </c>
      <c r="X4" s="10">
        <v>1</v>
      </c>
      <c r="Y4" s="13" t="s">
        <v>35</v>
      </c>
      <c r="Z4" s="5">
        <v>2</v>
      </c>
    </row>
    <row r="6" spans="1:27" x14ac:dyDescent="0.2">
      <c r="A6" s="18" t="s">
        <v>50</v>
      </c>
    </row>
    <row r="7" spans="1:27" x14ac:dyDescent="0.2">
      <c r="A7" s="18"/>
    </row>
    <row r="8" spans="1:27" ht="15" customHeight="1" x14ac:dyDescent="0.2">
      <c r="A8" s="19" t="s">
        <v>51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7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</sheetData>
  <mergeCells count="1">
    <mergeCell ref="A8:Y9"/>
  </mergeCells>
  <pageMargins left="0.7" right="0.7" top="0.75" bottom="0.75" header="0.3" footer="0.3"/>
  <pageSetup paperSize="5" scale="88" fitToHeight="0" orientation="landscape" r:id="rId1"/>
  <headerFooter alignWithMargins="0">
    <oddHeader>&amp;C&amp;"Arial,Bold"&amp;14RFA 2022-101 -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327C4F-F26C-480B-B3FC-5621A9999703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8DDD6763-E36A-4C4D-912E-B73FF48E9D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1A909F-222E-448B-8A8B-AB8383892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2023-01-23T21:16:54Z</cp:lastPrinted>
  <dcterms:created xsi:type="dcterms:W3CDTF">2023-01-12T21:07:06Z</dcterms:created>
  <dcterms:modified xsi:type="dcterms:W3CDTF">2023-01-23T21:17:03Z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