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9 HOME-ARP for PSN/"/>
    </mc:Choice>
  </mc:AlternateContent>
  <xr:revisionPtr revIDLastSave="3" documentId="8_{CE929EFB-2D06-4B5A-94D9-A8FA99D606B5}" xr6:coauthVersionLast="47" xr6:coauthVersionMax="47" xr10:uidLastSave="{024B075E-9B4F-4FF8-AD03-71B0395BBAFD}"/>
  <bookViews>
    <workbookView xWindow="-108" yWindow="-108" windowWidth="23256" windowHeight="12576" xr2:uid="{CA466392-56DB-46EB-A35F-CF980F59BF12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S4" i="1" s="1"/>
  <c r="M3" i="1"/>
  <c r="M4" i="1" s="1"/>
  <c r="E3" i="1"/>
  <c r="E4" i="1" s="1"/>
</calcChain>
</file>

<file path=xl/sharedStrings.xml><?xml version="1.0" encoding="utf-8"?>
<sst xmlns="http://schemas.openxmlformats.org/spreadsheetml/2006/main" count="44" uniqueCount="40">
  <si>
    <t xml:space="preserve">Total SAIL Funding </t>
  </si>
  <si>
    <t xml:space="preserve">Total HOME-ARP Funding </t>
  </si>
  <si>
    <t xml:space="preserve">Total NHTF Funding </t>
  </si>
  <si>
    <t xml:space="preserve">Total SAIL Allocated </t>
  </si>
  <si>
    <t xml:space="preserve">Total HOME-ARP Allocated </t>
  </si>
  <si>
    <t xml:space="preserve">Total NHTF Allocated </t>
  </si>
  <si>
    <t>Total SAIL Remaining</t>
  </si>
  <si>
    <t>Total HOME-ARP Remaining</t>
  </si>
  <si>
    <t>Total NHTF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</si>
  <si>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</si>
  <si>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</si>
  <si>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</si>
  <si>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</si>
  <si>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</si>
  <si>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</si>
  <si>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</si>
  <si>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</si>
  <si>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</si>
  <si>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HOME-ARP Request Amount</t>
  </si>
  <si>
    <t>NHTF Request Amount</t>
  </si>
  <si>
    <t>Eligible For Funding?</t>
  </si>
  <si>
    <t>Tier level</t>
  </si>
  <si>
    <t>Total Points</t>
  </si>
  <si>
    <t>Qualifies for the RFA 2022-102 Submission Goal</t>
  </si>
  <si>
    <t>Qualifying Financial Assistance Preference</t>
  </si>
  <si>
    <t>SAIL plus HOME-ARP Request Amount  Per Unit</t>
  </si>
  <si>
    <t>SAIL plus HOME-ARP Request Amount  as % of TDC Preference</t>
  </si>
  <si>
    <t>Florida Job Creation Preference</t>
  </si>
  <si>
    <t>Lottery Number</t>
  </si>
  <si>
    <t>RFA 2022-102 Submission Goal, with a preference for a Tier 1 Application</t>
  </si>
  <si>
    <t>2022-273SNA</t>
  </si>
  <si>
    <t>Space Coast Commons</t>
  </si>
  <si>
    <t>Brevard</t>
  </si>
  <si>
    <t>M</t>
  </si>
  <si>
    <t>Janet Stringfellow</t>
  </si>
  <si>
    <t>Volunteers of America of Florida Inc.</t>
  </si>
  <si>
    <t>At least 80% PSN</t>
  </si>
  <si>
    <t>Y</t>
  </si>
  <si>
    <t>Additional Applications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</si>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</sst>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5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43" fontId="4" fillId="0" borderId="0" xfId="4" applyFont="1" applyBorder="1" applyAlignment="1">
      <alignment vertical="center"/>
    </xf>
    <xf numFmtId="0" fontId="4" fillId="0" borderId="0" xfId="4" applyNumberFormat="1" applyFont="1" applyBorder="1" applyAlignment="1">
      <alignment horizontal="center" vertical="center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43" fontId="6" fillId="0" borderId="0" xfId="1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3" fontId="6" fillId="0" borderId="0" xfId="1" applyFont="1" applyBorder="1" applyAlignment="1">
      <alignment horizontal="left" vertical="center" wrapText="1"/>
    </xf>
    <xf numFmtId="10" fontId="6" fillId="0" borderId="0" xfId="3" applyNumberFormat="1" applyFont="1" applyBorder="1" applyAlignment="1" applyProtection="1">
      <alignment horizontal="center" vertical="center" wrapText="1"/>
      <protection locked="0"/>
    </xf>
    <xf numFmtId="8" fontId="4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8" fontId="6" fillId="0" borderId="0" xfId="0" applyNumberFormat="1" applyFont="1" applyAlignment="1" applyProtection="1">
      <alignment vertical="center" wrapText="1"/>
      <protection locked="0"/>
    </xf>
    <xf numFmtId="43" fontId="4" fillId="0" borderId="0" xfId="1" applyFont="1" applyFill="1" applyBorder="1" applyAlignment="1">
      <alignment horizontal="right" vertical="center" wrapText="1"/>
    </xf>
    <xf numFmtId="8" fontId="4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/>
  </cellXfs>
  <cellStyles count="6">
    <cellStyle name="Comma" xfId="1" builtinId="3"/>
    <cellStyle name="Comma 3" xfId="4" xr:uid="{BC106EE7-70B1-48D8-B8E2-04AAA80DE876}"/>
    <cellStyle name="Currency" xfId="2" builtinId="4"/>
    <cellStyle name="Normal" xfId="0" builtinId="0"/>
    <cellStyle name="Normal 2" xfId="5" xr:uid="{7A623758-150F-492F-9D0F-FC8B7CE55FBF}"/>
    <cellStyle name="Percent" xfId="3" builtinId="5"/>
  </cellStyles>
  <dxfs count="30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1102-71B6-4DB0-AD3E-31C2579E5FFC}">
  <sheetPr>
    <pageSetUpPr fitToPage="1"/>
  </sheetPr>
  <dimension ref="A1:X16"/>
  <sheetViews>
    <sheetView showGridLines="0" tabSelected="1" zoomScale="110" zoomScaleNormal="110" workbookViewId="0">
      <pane xSplit="1" ySplit="6" topLeftCell="B7" activePane="bottomRight" state="frozen"/>
      <selection activeCell="N13" sqref="N13"/>
      <selection pane="topRight" activeCell="N13" sqref="N13"/>
      <selection pane="bottomLeft" activeCell="N13" sqref="N13"/>
      <selection pane="bottomRight" activeCell="A9" sqref="A9"/>
    </sheetView>
  </sheetViews>
  <sheetFormatPr defaultColWidth="9.21875" defaultRowHeight="12" x14ac:dyDescent="0.25"/>
  <cols>
    <col min="1" max="1" width="9.77734375" style="4" customWidth="1"/>
    <col min="2" max="2" width="12.77734375" style="36" bestFit="1" customWidth="1"/>
    <col min="3" max="3" width="7.77734375" style="4" customWidth="1"/>
    <col min="4" max="4" width="6.44140625" style="4" hidden="1" customWidth="1"/>
    <col min="5" max="5" width="12.44140625" style="4" customWidth="1"/>
    <col min="6" max="6" width="11" style="4" customWidth="1"/>
    <col min="7" max="7" width="5.5546875" style="13" customWidth="1"/>
    <col min="8" max="8" width="4.44140625" style="13" customWidth="1"/>
    <col min="9" max="10" width="8.88671875" style="4" customWidth="1"/>
    <col min="11" max="11" width="10.5546875" style="4" customWidth="1"/>
    <col min="12" max="12" width="7.5546875" style="4" customWidth="1"/>
    <col min="13" max="13" width="7.21875" style="4" customWidth="1"/>
    <col min="14" max="14" width="7.109375" style="4" customWidth="1"/>
    <col min="15" max="16" width="8.77734375" style="4" customWidth="1"/>
    <col min="17" max="17" width="11.109375" style="4" customWidth="1"/>
    <col min="18" max="18" width="10" style="4" customWidth="1"/>
    <col min="19" max="19" width="10.21875" style="4" customWidth="1"/>
    <col min="20" max="20" width="6.5546875" style="4" bestFit="1" customWidth="1"/>
    <col min="21" max="21" width="6.21875" style="4" bestFit="1" customWidth="1"/>
    <col min="22" max="22" width="6.5546875" style="4" bestFit="1" customWidth="1"/>
    <col min="23" max="16384" width="9.21875" style="4"/>
  </cols>
  <sheetData>
    <row r="1" spans="1:24" s="24" customFormat="1" ht="13.8" x14ac:dyDescent="0.25">
      <c r="A1" s="21"/>
      <c r="B1" s="21"/>
      <c r="C1" s="21"/>
      <c r="D1" s="21"/>
      <c r="E1" s="22"/>
      <c r="F1" s="23"/>
      <c r="G1" s="22"/>
      <c r="H1" s="23"/>
      <c r="I1" s="23"/>
      <c r="K1" s="22"/>
      <c r="L1" s="22"/>
    </row>
    <row r="2" spans="1:24" s="24" customFormat="1" ht="13.2" customHeight="1" x14ac:dyDescent="0.25">
      <c r="A2" s="25" t="s">
        <v>0</v>
      </c>
      <c r="B2" s="25"/>
      <c r="C2" s="25"/>
      <c r="D2" s="26"/>
      <c r="E2" s="27">
        <v>2950000</v>
      </c>
      <c r="F2" s="28"/>
      <c r="G2" s="29"/>
      <c r="H2" s="29"/>
      <c r="I2" s="25" t="s">
        <v>1</v>
      </c>
      <c r="J2" s="25"/>
      <c r="K2" s="25"/>
      <c r="L2" s="27"/>
      <c r="M2" s="30">
        <v>2950000</v>
      </c>
      <c r="N2" s="30"/>
      <c r="O2" s="28"/>
      <c r="P2" s="25" t="s">
        <v>2</v>
      </c>
      <c r="Q2" s="25"/>
      <c r="R2" s="25"/>
      <c r="S2" s="30">
        <v>2240000</v>
      </c>
      <c r="T2" s="30"/>
    </row>
    <row r="3" spans="1:24" s="24" customFormat="1" ht="13.2" customHeight="1" x14ac:dyDescent="0.25">
      <c r="A3" s="25" t="s">
        <v>3</v>
      </c>
      <c r="B3" s="25"/>
      <c r="C3" s="25"/>
      <c r="E3" s="27">
        <f>SUM(I7:I25)</f>
        <v>2950000</v>
      </c>
      <c r="F3" s="29"/>
      <c r="G3" s="29"/>
      <c r="H3" s="29"/>
      <c r="I3" s="25" t="s">
        <v>4</v>
      </c>
      <c r="J3" s="25"/>
      <c r="K3" s="25"/>
      <c r="L3" s="31"/>
      <c r="M3" s="30">
        <f>SUM(J7:J25)</f>
        <v>2950000</v>
      </c>
      <c r="N3" s="30"/>
      <c r="O3" s="28"/>
      <c r="P3" s="25" t="s">
        <v>5</v>
      </c>
      <c r="Q3" s="25"/>
      <c r="R3" s="25"/>
      <c r="S3" s="30">
        <f>SUM(K7:K25)</f>
        <v>2240000</v>
      </c>
      <c r="T3" s="30"/>
    </row>
    <row r="4" spans="1:24" s="24" customFormat="1" ht="13.2" customHeight="1" x14ac:dyDescent="0.25">
      <c r="A4" s="25" t="s">
        <v>6</v>
      </c>
      <c r="B4" s="25"/>
      <c r="C4" s="25"/>
      <c r="E4" s="27">
        <f>E2-E3</f>
        <v>0</v>
      </c>
      <c r="F4" s="29"/>
      <c r="G4" s="29"/>
      <c r="H4" s="29"/>
      <c r="I4" s="25" t="s">
        <v>7</v>
      </c>
      <c r="J4" s="25"/>
      <c r="K4" s="25"/>
      <c r="L4" s="31"/>
      <c r="M4" s="30">
        <f>M2-M3</f>
        <v>0</v>
      </c>
      <c r="N4" s="30"/>
      <c r="O4" s="28"/>
      <c r="P4" s="25" t="s">
        <v>8</v>
      </c>
      <c r="Q4" s="25"/>
      <c r="R4" s="25"/>
      <c r="S4" s="30">
        <f>S2-S3</f>
        <v>0</v>
      </c>
      <c r="T4" s="30"/>
    </row>
    <row r="5" spans="1:24" s="32" customFormat="1" ht="13.8" x14ac:dyDescent="0.25">
      <c r="B5" s="33"/>
      <c r="D5" s="34"/>
      <c r="E5" s="34"/>
      <c r="J5" s="35"/>
      <c r="K5" s="35"/>
      <c r="L5" s="35"/>
      <c r="P5" s="35"/>
      <c r="Q5" s="35"/>
      <c r="R5" s="35"/>
      <c r="S5" s="35"/>
      <c r="T5" s="35"/>
    </row>
    <row r="6" spans="1:24" s="3" customFormat="1" ht="72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2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2" t="s">
        <v>21</v>
      </c>
      <c r="N6" s="1" t="s">
        <v>22</v>
      </c>
      <c r="O6" s="1" t="s">
        <v>23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28</v>
      </c>
    </row>
    <row r="7" spans="1:24" s="4" customFormat="1" x14ac:dyDescent="0.25">
      <c r="B7" s="36"/>
      <c r="G7" s="13"/>
      <c r="H7" s="13"/>
    </row>
    <row r="8" spans="1:24" s="32" customFormat="1" ht="13.8" x14ac:dyDescent="0.25">
      <c r="A8" s="24" t="s">
        <v>29</v>
      </c>
      <c r="B8" s="33"/>
      <c r="D8" s="33"/>
      <c r="E8" s="33"/>
      <c r="F8" s="33"/>
      <c r="G8" s="34"/>
      <c r="H8" s="34"/>
      <c r="I8" s="34"/>
      <c r="J8" s="37"/>
      <c r="K8" s="37"/>
      <c r="L8" s="38"/>
      <c r="M8" s="39"/>
      <c r="N8" s="40"/>
      <c r="O8" s="34"/>
      <c r="P8" s="34"/>
      <c r="Q8" s="34"/>
      <c r="R8" s="34"/>
      <c r="S8" s="41"/>
      <c r="T8" s="42"/>
      <c r="U8" s="39"/>
      <c r="V8" s="39"/>
      <c r="W8" s="39"/>
    </row>
    <row r="9" spans="1:24" s="4" customFormat="1" ht="48" x14ac:dyDescent="0.25">
      <c r="A9" s="5" t="s">
        <v>30</v>
      </c>
      <c r="B9" s="5" t="s">
        <v>31</v>
      </c>
      <c r="C9" s="6" t="s">
        <v>32</v>
      </c>
      <c r="D9" s="6" t="s">
        <v>33</v>
      </c>
      <c r="E9" s="6" t="s">
        <v>34</v>
      </c>
      <c r="F9" s="5" t="s">
        <v>35</v>
      </c>
      <c r="G9" s="6" t="s">
        <v>36</v>
      </c>
      <c r="H9" s="6">
        <v>30</v>
      </c>
      <c r="I9" s="7">
        <v>2950000</v>
      </c>
      <c r="J9" s="7">
        <v>2950000</v>
      </c>
      <c r="K9" s="7">
        <v>2240000</v>
      </c>
      <c r="L9" s="8" t="s">
        <v>37</v>
      </c>
      <c r="M9" s="6">
        <v>1</v>
      </c>
      <c r="N9" s="9">
        <v>119</v>
      </c>
      <c r="O9" s="9" t="s">
        <v>37</v>
      </c>
      <c r="P9" s="9" t="s">
        <v>37</v>
      </c>
      <c r="Q9" s="43">
        <v>196666.66666666666</v>
      </c>
      <c r="R9" s="10" t="s">
        <v>37</v>
      </c>
      <c r="S9" s="11" t="s">
        <v>37</v>
      </c>
      <c r="T9" s="12">
        <v>2</v>
      </c>
      <c r="U9" s="13"/>
    </row>
    <row r="10" spans="1:24" s="32" customFormat="1" ht="13.8" x14ac:dyDescent="0.25">
      <c r="B10" s="33"/>
      <c r="D10" s="33"/>
      <c r="E10" s="33"/>
      <c r="F10" s="33"/>
      <c r="G10" s="34"/>
      <c r="H10" s="34"/>
      <c r="I10" s="34"/>
      <c r="J10" s="37"/>
      <c r="K10" s="37"/>
      <c r="L10" s="38"/>
      <c r="M10" s="39"/>
      <c r="N10" s="40"/>
      <c r="O10" s="34"/>
      <c r="P10" s="34"/>
      <c r="Q10" s="34"/>
      <c r="R10" s="34"/>
      <c r="S10" s="41"/>
      <c r="T10" s="42"/>
      <c r="U10" s="39"/>
      <c r="V10" s="39"/>
      <c r="W10" s="39"/>
    </row>
    <row r="11" spans="1:24" s="32" customFormat="1" ht="13.8" x14ac:dyDescent="0.25">
      <c r="A11" s="44" t="s">
        <v>38</v>
      </c>
      <c r="B11" s="45"/>
      <c r="C11" s="45"/>
      <c r="D11" s="45"/>
      <c r="E11" s="45"/>
      <c r="F11" s="45"/>
      <c r="G11" s="39"/>
      <c r="H11" s="39"/>
      <c r="I11" s="39"/>
      <c r="J11" s="39"/>
      <c r="K11" s="46"/>
      <c r="L11" s="46"/>
      <c r="M11" s="39"/>
      <c r="N11" s="39"/>
      <c r="O11" s="39"/>
      <c r="P11" s="46"/>
      <c r="Q11" s="46"/>
      <c r="R11" s="39"/>
      <c r="S11" s="39"/>
      <c r="T11" s="34"/>
    </row>
    <row r="12" spans="1:24" s="4" customFormat="1" x14ac:dyDescent="0.25">
      <c r="A12" s="14" t="s">
        <v>39</v>
      </c>
      <c r="B12" s="14"/>
      <c r="C12" s="14"/>
      <c r="D12" s="15"/>
      <c r="E12" s="14"/>
      <c r="F12" s="14"/>
      <c r="G12" s="16"/>
      <c r="H12" s="16"/>
      <c r="I12" s="16"/>
      <c r="J12" s="16"/>
      <c r="K12" s="17"/>
      <c r="L12" s="17"/>
      <c r="M12" s="47"/>
      <c r="N12" s="18"/>
      <c r="O12" s="15"/>
      <c r="P12" s="13"/>
      <c r="Q12" s="13"/>
      <c r="R12" s="13"/>
      <c r="S12" s="13"/>
      <c r="T12" s="48"/>
      <c r="U12" s="19"/>
      <c r="V12" s="20"/>
      <c r="W12" s="16"/>
      <c r="X12" s="13"/>
    </row>
    <row r="13" spans="1:24" s="32" customFormat="1" ht="13.8" x14ac:dyDescent="0.25"/>
    <row r="14" spans="1:24" s="32" customFormat="1" ht="14.4" x14ac:dyDescent="0.3">
      <c r="H14" s="49"/>
    </row>
    <row r="15" spans="1:24" s="32" customFormat="1" ht="13.8" x14ac:dyDescent="0.25"/>
    <row r="16" spans="1:24" s="32" customFormat="1" ht="13.8" x14ac:dyDescent="0.25"/>
  </sheetData>
  <mergeCells count="17">
    <mergeCell ref="A4:C4"/>
    <mergeCell ref="I4:K4"/>
    <mergeCell ref="M4:N4"/>
    <mergeCell ref="P4:R4"/>
    <mergeCell ref="S4:T4"/>
    <mergeCell ref="S2:T2"/>
    <mergeCell ref="A3:C3"/>
    <mergeCell ref="I3:K3"/>
    <mergeCell ref="M3:N3"/>
    <mergeCell ref="P3:R3"/>
    <mergeCell ref="S3:T3"/>
    <mergeCell ref="A1:B1"/>
    <mergeCell ref="C1:D1"/>
    <mergeCell ref="A2:C2"/>
    <mergeCell ref="I2:K2"/>
    <mergeCell ref="M2:N2"/>
    <mergeCell ref="P2:R2"/>
  </mergeCells>
  <pageMargins left="0.7" right="0.7" top="0.75" bottom="0.75" header="0.3" footer="0.3"/>
  <pageSetup paperSize="3" scale="74" fitToHeight="0" orientation="landscape" r:id="rId1"/>
  <headerFooter alignWithMargins="0">
    <oddHeader>&amp;C&amp;"Arial,Bold"&amp;14RFA 2022-109 - Review Committee Recommendations for Funding&amp;RExhibit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3FF9CC-B00A-4ACB-A1CC-45B1B8F543A1}"/>
</file>

<file path=customXml/itemProps2.xml><?xml version="1.0" encoding="utf-8"?>
<ds:datastoreItem xmlns:ds="http://schemas.openxmlformats.org/officeDocument/2006/customXml" ds:itemID="{B9AAD6C6-E3A1-4D53-8F0F-93FC17E8B639}"/>
</file>

<file path=customXml/itemProps3.xml><?xml version="1.0" encoding="utf-8"?>
<ds:datastoreItem xmlns:ds="http://schemas.openxmlformats.org/officeDocument/2006/customXml" ds:itemID="{56A4BD29-148A-49C9-ABCB-C97F649AA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2022-10-18T19:25:37Z</cp:lastPrinted>
  <dcterms:created xsi:type="dcterms:W3CDTF">2022-10-18T19:25:16Z</dcterms:created>
  <dcterms:modified xsi:type="dcterms:W3CDTF">2022-10-18T19:25:51Z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