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8 Workforce/"/>
    </mc:Choice>
  </mc:AlternateContent>
  <xr:revisionPtr revIDLastSave="0" documentId="8_{9EB22965-83AF-4187-B531-6A2A4644E72A}" xr6:coauthVersionLast="47" xr6:coauthVersionMax="47" xr10:uidLastSave="{00000000-0000-0000-0000-000000000000}"/>
  <bookViews>
    <workbookView xWindow="28680" yWindow="-120" windowWidth="29040" windowHeight="15840" xr2:uid="{001CC3AC-29FB-46C0-B0F8-A8F0BB2CCB16}"/>
  </bookViews>
  <sheets>
    <sheet name="Recommendations" sheetId="1" r:id="rId1"/>
  </sheets>
  <definedNames>
    <definedName name="_xlnm.Print_Area" localSheetId="0">Recommendations!$A$1:$Q$14</definedName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 s="1"/>
  <c r="C3" i="1"/>
  <c r="C4" i="1" s="1"/>
  <c r="C5" i="1" s="1"/>
</calcChain>
</file>

<file path=xl/sharedStrings.xml><?xml version="1.0" encoding="utf-8"?>
<sst xmlns="http://schemas.openxmlformats.org/spreadsheetml/2006/main" count="32" uniqueCount="31">
  <si>
    <t>Total Workforce SAIL available</t>
  </si>
  <si>
    <t>Total Competitive HC</t>
  </si>
  <si>
    <t>Workforce SAIL from RFA 2021-208 - allocated</t>
  </si>
  <si>
    <t>Competitive HC - allocated</t>
  </si>
  <si>
    <t>Workforce SAIL funding from 2021 Appropriation - allocated</t>
  </si>
  <si>
    <t>Competitive HC - remaining</t>
  </si>
  <si>
    <t>Workforce SAIL - remaining</t>
  </si>
  <si>
    <t>Application Number</t>
  </si>
  <si>
    <t>Name of Development</t>
  </si>
  <si>
    <t>County</t>
  </si>
  <si>
    <t>Name of Authorized Principal Representative</t>
  </si>
  <si>
    <t>Name of Developers</t>
  </si>
  <si>
    <t>Demo</t>
  </si>
  <si>
    <t>Total Units</t>
  </si>
  <si>
    <t>Competitive HC Request Amount</t>
  </si>
  <si>
    <t>Workforce SAIL Request Amount</t>
  </si>
  <si>
    <t>Eligible For Funding?</t>
  </si>
  <si>
    <t>Funding Test Met?</t>
  </si>
  <si>
    <t>Total Points</t>
  </si>
  <si>
    <t>Total Corp Funding Per Set-Aside</t>
  </si>
  <si>
    <t>Leveraging Level</t>
  </si>
  <si>
    <t>Florida Job Creation Preference</t>
  </si>
  <si>
    <t>Lottery Number</t>
  </si>
  <si>
    <t>Fund?</t>
  </si>
  <si>
    <t>2022-265CS</t>
  </si>
  <si>
    <t>Lofts at Bahama Village</t>
  </si>
  <si>
    <t>Monroe</t>
  </si>
  <si>
    <t>James R. Hoover</t>
  </si>
  <si>
    <t>TVC Development, Inc.</t>
  </si>
  <si>
    <t>W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</si>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</sst>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vertical="center" wrapText="1"/>
    </xf>
    <xf numFmtId="43" fontId="4" fillId="0" borderId="3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1" applyNumberFormat="1" applyFont="1" applyFill="1" applyBorder="1" applyAlignment="1">
      <alignment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3" fontId="4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43" fontId="5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43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43" fontId="8" fillId="0" borderId="0" xfId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3" fontId="8" fillId="0" borderId="0" xfId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vertical="center" wrapText="1"/>
    </xf>
    <xf numFmtId="0" fontId="8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43" fontId="8" fillId="0" borderId="0" xfId="4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3" fontId="8" fillId="0" borderId="0" xfId="4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164" fontId="8" fillId="0" borderId="0" xfId="5" applyNumberFormat="1" applyFont="1" applyFill="1" applyBorder="1" applyAlignment="1">
      <alignment horizontal="left" vertical="center"/>
    </xf>
    <xf numFmtId="43" fontId="8" fillId="0" borderId="0" xfId="5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8" fontId="10" fillId="0" borderId="0" xfId="0" applyNumberFormat="1" applyFont="1" applyAlignment="1" applyProtection="1">
      <alignment vertical="center" wrapText="1"/>
      <protection locked="0"/>
    </xf>
    <xf numFmtId="4" fontId="7" fillId="0" borderId="0" xfId="0" applyNumberFormat="1" applyFont="1" applyAlignment="1">
      <alignment horizontal="center" vertical="center"/>
    </xf>
    <xf numFmtId="164" fontId="7" fillId="0" borderId="0" xfId="1" applyNumberFormat="1" applyFont="1" applyFill="1" applyAlignment="1">
      <alignment vertical="center"/>
    </xf>
  </cellXfs>
  <cellStyles count="6">
    <cellStyle name="Comma" xfId="1" builtinId="3"/>
    <cellStyle name="Comma 2" xfId="4" xr:uid="{92EB857A-F487-4CA3-8080-DD6CD76EB953}"/>
    <cellStyle name="Comma 3" xfId="5" xr:uid="{F3657250-3374-4A19-B5AA-40C4EABE3C61}"/>
    <cellStyle name="Normal" xfId="0" builtinId="0"/>
    <cellStyle name="Normal 4" xfId="3" xr:uid="{0E20E640-0C17-4652-8573-6F81656FC967}"/>
    <cellStyle name="Normal 5" xfId="2" xr:uid="{092EA146-407F-4478-8DE2-F0874C572DD3}"/>
  </cellStyles>
  <dxfs count="59"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5749-CC7A-4989-A510-6EC360A2AE57}">
  <dimension ref="A1:V97"/>
  <sheetViews>
    <sheetView showGridLines="0" tabSelected="1" zoomScale="130" zoomScaleNormal="13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C19" sqref="C19"/>
    </sheetView>
  </sheetViews>
  <sheetFormatPr defaultColWidth="9.140625" defaultRowHeight="12" x14ac:dyDescent="0.2"/>
  <cols>
    <col min="1" max="1" width="10" style="33" bestFit="1" customWidth="1"/>
    <col min="2" max="2" width="18.7109375" style="34" customWidth="1"/>
    <col min="3" max="3" width="11.85546875" style="33" customWidth="1"/>
    <col min="4" max="4" width="12.140625" style="34" customWidth="1"/>
    <col min="5" max="5" width="13.140625" style="33" customWidth="1"/>
    <col min="6" max="6" width="5.85546875" style="33" customWidth="1"/>
    <col min="7" max="7" width="5.85546875" style="46" customWidth="1"/>
    <col min="8" max="8" width="12.5703125" style="66" customWidth="1"/>
    <col min="9" max="9" width="10.5703125" style="33" customWidth="1"/>
    <col min="10" max="10" width="8.28515625" style="33" customWidth="1"/>
    <col min="11" max="11" width="8.28515625" style="33" hidden="1" customWidth="1"/>
    <col min="12" max="12" width="5.5703125" style="33" customWidth="1"/>
    <col min="13" max="13" width="10.28515625" style="33" customWidth="1"/>
    <col min="14" max="14" width="11.5703125" style="33" customWidth="1"/>
    <col min="15" max="15" width="8.5703125" style="33" bestFit="1" customWidth="1"/>
    <col min="16" max="16" width="9.28515625" style="33" customWidth="1"/>
    <col min="17" max="17" width="6.7109375" style="33" hidden="1" customWidth="1"/>
    <col min="18" max="18" width="10.85546875" style="33" customWidth="1"/>
    <col min="19" max="19" width="11.42578125" style="33" customWidth="1"/>
    <col min="20" max="20" width="9.140625" style="33"/>
    <col min="21" max="21" width="7.140625" style="33" bestFit="1" customWidth="1"/>
    <col min="22" max="22" width="0" style="33" hidden="1" customWidth="1"/>
    <col min="23" max="16384" width="9.140625" style="33"/>
  </cols>
  <sheetData>
    <row r="1" spans="1:22" s="1" customFormat="1" ht="15" x14ac:dyDescent="0.2"/>
    <row r="2" spans="1:22" s="9" customFormat="1" ht="23.65" customHeight="1" x14ac:dyDescent="0.2">
      <c r="A2" s="2" t="s">
        <v>0</v>
      </c>
      <c r="B2" s="3"/>
      <c r="C2" s="4">
        <v>5520000</v>
      </c>
      <c r="D2" s="5"/>
      <c r="E2" s="6" t="s">
        <v>1</v>
      </c>
      <c r="F2" s="6"/>
      <c r="G2" s="6"/>
      <c r="H2" s="6"/>
      <c r="I2" s="7">
        <v>1800000</v>
      </c>
      <c r="J2" s="8"/>
      <c r="K2" s="8"/>
    </row>
    <row r="3" spans="1:22" s="9" customFormat="1" ht="23.65" customHeight="1" x14ac:dyDescent="0.2">
      <c r="A3" s="2" t="s">
        <v>2</v>
      </c>
      <c r="B3" s="3"/>
      <c r="C3" s="4">
        <f>IF(I8&gt;270000,270000,0)</f>
        <v>270000</v>
      </c>
      <c r="D3" s="5"/>
      <c r="E3" s="6" t="s">
        <v>3</v>
      </c>
      <c r="F3" s="6"/>
      <c r="G3" s="6"/>
      <c r="H3" s="6"/>
      <c r="I3" s="7">
        <f>SUMIF(C8:C26,"monroe",H8:H26)</f>
        <v>1800000</v>
      </c>
      <c r="J3" s="8"/>
      <c r="K3" s="8"/>
    </row>
    <row r="4" spans="1:22" s="9" customFormat="1" ht="23.65" customHeight="1" x14ac:dyDescent="0.2">
      <c r="A4" s="2" t="s">
        <v>4</v>
      </c>
      <c r="B4" s="3"/>
      <c r="C4" s="4">
        <f>IF(I8&gt;0,C2-C3,0)</f>
        <v>5250000</v>
      </c>
      <c r="D4" s="5"/>
      <c r="E4" s="6" t="s">
        <v>5</v>
      </c>
      <c r="F4" s="6"/>
      <c r="G4" s="6"/>
      <c r="H4" s="6"/>
      <c r="I4" s="7">
        <f>I2-I3</f>
        <v>0</v>
      </c>
      <c r="J4" s="10"/>
      <c r="K4" s="10"/>
    </row>
    <row r="5" spans="1:22" s="9" customFormat="1" ht="23.65" customHeight="1" x14ac:dyDescent="0.2">
      <c r="A5" s="2" t="s">
        <v>6</v>
      </c>
      <c r="B5" s="3"/>
      <c r="C5" s="4">
        <f>C2-C3-C4</f>
        <v>0</v>
      </c>
      <c r="D5" s="5"/>
      <c r="E5" s="11"/>
      <c r="F5" s="11"/>
      <c r="G5" s="11"/>
      <c r="H5" s="12"/>
      <c r="I5" s="13"/>
      <c r="J5" s="13"/>
      <c r="K5" s="13"/>
      <c r="L5" s="11"/>
      <c r="M5" s="11"/>
      <c r="N5" s="11"/>
      <c r="O5" s="11"/>
      <c r="P5" s="12"/>
      <c r="Q5" s="8"/>
      <c r="R5" s="8"/>
    </row>
    <row r="6" spans="1:22" s="1" customFormat="1" ht="8.1" customHeight="1" x14ac:dyDescent="0.2">
      <c r="A6" s="14"/>
      <c r="B6" s="14"/>
      <c r="C6" s="14"/>
      <c r="D6" s="15"/>
      <c r="E6" s="16"/>
      <c r="F6" s="16"/>
      <c r="G6" s="16"/>
      <c r="H6" s="16"/>
      <c r="I6" s="16"/>
    </row>
    <row r="7" spans="1:22" s="22" customFormat="1" ht="48" x14ac:dyDescent="0.2">
      <c r="A7" s="17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8" t="s">
        <v>14</v>
      </c>
      <c r="I7" s="18" t="s">
        <v>15</v>
      </c>
      <c r="J7" s="17" t="s">
        <v>16</v>
      </c>
      <c r="K7" s="19" t="s">
        <v>17</v>
      </c>
      <c r="L7" s="20" t="s">
        <v>18</v>
      </c>
      <c r="M7" s="17" t="s">
        <v>19</v>
      </c>
      <c r="N7" s="17" t="s">
        <v>20</v>
      </c>
      <c r="O7" s="17" t="s">
        <v>21</v>
      </c>
      <c r="P7" s="17" t="s">
        <v>22</v>
      </c>
      <c r="Q7" s="21" t="s">
        <v>23</v>
      </c>
    </row>
    <row r="8" spans="1:22" ht="24" x14ac:dyDescent="0.2">
      <c r="A8" s="23" t="s">
        <v>24</v>
      </c>
      <c r="B8" s="23" t="s">
        <v>25</v>
      </c>
      <c r="C8" s="24" t="s">
        <v>26</v>
      </c>
      <c r="D8" s="24" t="s">
        <v>27</v>
      </c>
      <c r="E8" s="23" t="s">
        <v>28</v>
      </c>
      <c r="F8" s="25" t="s">
        <v>29</v>
      </c>
      <c r="G8" s="25">
        <v>98</v>
      </c>
      <c r="H8" s="26">
        <v>1800000</v>
      </c>
      <c r="I8" s="26">
        <v>5520000</v>
      </c>
      <c r="J8" s="27" t="s">
        <v>30</v>
      </c>
      <c r="K8" s="28"/>
      <c r="L8" s="29">
        <v>15</v>
      </c>
      <c r="M8" s="30">
        <v>45083.76</v>
      </c>
      <c r="N8" s="27">
        <v>1</v>
      </c>
      <c r="O8" s="31" t="s">
        <v>30</v>
      </c>
      <c r="P8" s="25">
        <v>1</v>
      </c>
      <c r="Q8" s="32"/>
    </row>
    <row r="9" spans="1:22" s="33" customFormat="1" x14ac:dyDescent="0.2">
      <c r="A9" s="9"/>
      <c r="D9" s="34"/>
      <c r="H9" s="35"/>
    </row>
    <row r="10" spans="1:22" s="33" customFormat="1" x14ac:dyDescent="0.2">
      <c r="A10" s="36"/>
      <c r="B10" s="37"/>
      <c r="C10" s="36"/>
      <c r="D10" s="37"/>
      <c r="E10" s="37"/>
      <c r="F10" s="38"/>
      <c r="G10" s="39"/>
      <c r="H10" s="40"/>
      <c r="I10" s="41"/>
      <c r="J10" s="42"/>
      <c r="K10" s="43"/>
      <c r="L10" s="44"/>
      <c r="M10" s="44"/>
      <c r="N10" s="45"/>
      <c r="O10" s="42"/>
      <c r="P10" s="42"/>
      <c r="Q10" s="38"/>
      <c r="R10" s="46"/>
      <c r="S10" s="42"/>
      <c r="T10" s="42"/>
      <c r="U10" s="38"/>
      <c r="V10" s="46"/>
    </row>
    <row r="11" spans="1:22" s="33" customFormat="1" x14ac:dyDescent="0.2">
      <c r="A11" s="47"/>
      <c r="B11" s="48"/>
      <c r="C11" s="48"/>
      <c r="D11" s="48"/>
      <c r="E11" s="48"/>
      <c r="F11" s="49"/>
      <c r="G11" s="50"/>
      <c r="H11" s="51"/>
      <c r="I11" s="52"/>
      <c r="J11" s="46"/>
      <c r="K11" s="46"/>
      <c r="L11" s="46"/>
      <c r="M11" s="53"/>
      <c r="N11" s="54"/>
      <c r="O11" s="46"/>
      <c r="P11" s="46"/>
      <c r="Q11" s="52"/>
      <c r="R11" s="46"/>
    </row>
    <row r="12" spans="1:22" s="33" customFormat="1" x14ac:dyDescent="0.2">
      <c r="A12" s="55"/>
      <c r="B12" s="56"/>
      <c r="C12" s="57"/>
      <c r="D12" s="56"/>
      <c r="E12" s="56"/>
      <c r="F12" s="58"/>
      <c r="G12" s="39"/>
      <c r="H12" s="59"/>
      <c r="I12" s="42"/>
      <c r="J12" s="42"/>
      <c r="K12" s="42"/>
      <c r="L12" s="44"/>
      <c r="M12" s="44"/>
      <c r="N12" s="44"/>
      <c r="O12" s="44"/>
      <c r="P12" s="52"/>
      <c r="Q12" s="53"/>
      <c r="R12" s="60"/>
      <c r="S12" s="42"/>
      <c r="T12" s="42"/>
      <c r="U12" s="42"/>
    </row>
    <row r="13" spans="1:22" s="33" customFormat="1" x14ac:dyDescent="0.2">
      <c r="A13" s="36"/>
      <c r="B13" s="37"/>
      <c r="C13" s="36"/>
      <c r="D13" s="37"/>
      <c r="E13" s="37"/>
      <c r="F13" s="38"/>
      <c r="G13" s="39"/>
      <c r="H13" s="40"/>
      <c r="I13" s="41"/>
      <c r="J13" s="42"/>
      <c r="K13" s="43"/>
      <c r="L13" s="44"/>
      <c r="M13" s="44"/>
      <c r="N13" s="45"/>
      <c r="O13" s="42"/>
      <c r="P13" s="42"/>
      <c r="Q13" s="38"/>
      <c r="R13" s="52"/>
    </row>
    <row r="14" spans="1:22" s="33" customFormat="1" x14ac:dyDescent="0.2">
      <c r="A14" s="36"/>
      <c r="B14" s="37"/>
      <c r="C14" s="36"/>
      <c r="D14" s="37"/>
      <c r="E14" s="37"/>
      <c r="F14" s="38"/>
      <c r="G14" s="39"/>
      <c r="H14" s="40"/>
      <c r="I14" s="41"/>
      <c r="J14" s="42"/>
      <c r="K14" s="43"/>
      <c r="L14" s="44"/>
      <c r="M14" s="44"/>
      <c r="N14" s="45"/>
      <c r="O14" s="42"/>
      <c r="P14" s="42"/>
      <c r="Q14" s="38"/>
      <c r="R14" s="46"/>
      <c r="S14" s="42"/>
      <c r="T14" s="42"/>
      <c r="U14" s="38"/>
      <c r="V14" s="46"/>
    </row>
    <row r="15" spans="1:22" s="33" customFormat="1" x14ac:dyDescent="0.2">
      <c r="A15" s="37"/>
      <c r="B15" s="37"/>
      <c r="C15" s="37"/>
      <c r="D15" s="37"/>
      <c r="E15" s="37"/>
      <c r="F15" s="38"/>
      <c r="G15" s="39"/>
      <c r="H15" s="61"/>
      <c r="I15" s="38"/>
      <c r="J15" s="38"/>
      <c r="K15" s="38"/>
      <c r="L15" s="44"/>
      <c r="M15" s="44"/>
      <c r="N15" s="44"/>
      <c r="O15" s="44"/>
      <c r="P15" s="38"/>
      <c r="Q15" s="53"/>
      <c r="R15" s="45"/>
      <c r="S15" s="42"/>
      <c r="T15" s="42"/>
      <c r="U15" s="38"/>
      <c r="V15" s="46"/>
    </row>
    <row r="16" spans="1:22" s="33" customFormat="1" x14ac:dyDescent="0.2">
      <c r="A16" s="37"/>
      <c r="B16" s="37"/>
      <c r="C16" s="37"/>
      <c r="D16" s="37"/>
      <c r="E16" s="37"/>
      <c r="F16" s="38"/>
      <c r="G16" s="39"/>
      <c r="H16" s="61"/>
      <c r="I16" s="38"/>
      <c r="J16" s="38"/>
      <c r="K16" s="38"/>
      <c r="L16" s="44"/>
      <c r="M16" s="44"/>
      <c r="N16" s="44"/>
      <c r="O16" s="44"/>
      <c r="P16" s="38"/>
      <c r="Q16" s="53"/>
      <c r="R16" s="45"/>
      <c r="S16" s="42"/>
      <c r="T16" s="42"/>
      <c r="U16" s="38"/>
      <c r="V16" s="46"/>
    </row>
    <row r="17" spans="1:13" s="33" customFormat="1" x14ac:dyDescent="0.2">
      <c r="A17" s="62"/>
      <c r="B17" s="62"/>
      <c r="C17" s="62"/>
      <c r="D17" s="63"/>
      <c r="E17" s="63"/>
      <c r="F17" s="44"/>
      <c r="G17" s="44"/>
      <c r="H17" s="64"/>
      <c r="I17" s="44"/>
      <c r="J17" s="44"/>
      <c r="K17" s="44"/>
      <c r="L17" s="65"/>
      <c r="M17" s="44"/>
    </row>
    <row r="18" spans="1:13" s="33" customFormat="1" x14ac:dyDescent="0.2">
      <c r="A18" s="62"/>
      <c r="B18" s="62"/>
      <c r="C18" s="62"/>
      <c r="D18" s="63"/>
      <c r="E18" s="63"/>
      <c r="F18" s="44"/>
      <c r="G18" s="44"/>
      <c r="H18" s="64"/>
      <c r="I18" s="44"/>
      <c r="J18" s="44"/>
      <c r="K18" s="44"/>
      <c r="L18" s="65"/>
      <c r="M18" s="44"/>
    </row>
    <row r="19" spans="1:13" s="33" customFormat="1" x14ac:dyDescent="0.2">
      <c r="A19" s="62"/>
      <c r="B19" s="62"/>
      <c r="C19" s="62"/>
      <c r="D19" s="63"/>
      <c r="E19" s="63"/>
      <c r="F19" s="44"/>
      <c r="G19" s="44"/>
      <c r="H19" s="64"/>
      <c r="I19" s="44"/>
      <c r="J19" s="44"/>
      <c r="K19" s="44"/>
      <c r="L19" s="65"/>
      <c r="M19" s="44"/>
    </row>
    <row r="20" spans="1:13" s="33" customFormat="1" x14ac:dyDescent="0.2">
      <c r="A20" s="62"/>
      <c r="B20" s="62"/>
      <c r="C20" s="62"/>
      <c r="D20" s="63"/>
      <c r="E20" s="63"/>
      <c r="F20" s="44"/>
      <c r="G20" s="44"/>
      <c r="H20" s="64"/>
      <c r="I20" s="44"/>
      <c r="J20" s="44"/>
      <c r="K20" s="44"/>
      <c r="L20" s="65"/>
      <c r="M20" s="44"/>
    </row>
    <row r="21" spans="1:13" s="33" customFormat="1" x14ac:dyDescent="0.2">
      <c r="D21" s="34"/>
      <c r="H21" s="35"/>
    </row>
    <row r="22" spans="1:13" s="33" customFormat="1" x14ac:dyDescent="0.2">
      <c r="D22" s="34"/>
      <c r="H22" s="35"/>
    </row>
    <row r="23" spans="1:13" s="33" customFormat="1" x14ac:dyDescent="0.2">
      <c r="D23" s="34"/>
      <c r="H23" s="35"/>
    </row>
    <row r="24" spans="1:13" s="33" customFormat="1" x14ac:dyDescent="0.2">
      <c r="D24" s="34"/>
      <c r="H24" s="35"/>
    </row>
    <row r="25" spans="1:13" s="33" customFormat="1" x14ac:dyDescent="0.2">
      <c r="D25" s="34"/>
      <c r="H25" s="35"/>
    </row>
    <row r="26" spans="1:13" s="33" customFormat="1" x14ac:dyDescent="0.2">
      <c r="D26" s="34"/>
      <c r="H26" s="35"/>
    </row>
    <row r="27" spans="1:13" s="33" customFormat="1" x14ac:dyDescent="0.2">
      <c r="D27" s="34"/>
      <c r="H27" s="35"/>
    </row>
    <row r="28" spans="1:13" s="33" customFormat="1" x14ac:dyDescent="0.2">
      <c r="D28" s="34"/>
      <c r="H28" s="35"/>
    </row>
    <row r="29" spans="1:13" s="33" customFormat="1" x14ac:dyDescent="0.2">
      <c r="D29" s="34"/>
      <c r="H29" s="35"/>
    </row>
    <row r="30" spans="1:13" s="33" customFormat="1" x14ac:dyDescent="0.2">
      <c r="D30" s="34"/>
      <c r="H30" s="35"/>
    </row>
    <row r="31" spans="1:13" s="33" customFormat="1" x14ac:dyDescent="0.2">
      <c r="D31" s="34"/>
      <c r="H31" s="35"/>
    </row>
    <row r="32" spans="1:13" s="33" customFormat="1" x14ac:dyDescent="0.2">
      <c r="D32" s="34"/>
      <c r="H32" s="35"/>
    </row>
    <row r="33" spans="2:8" s="33" customFormat="1" x14ac:dyDescent="0.2">
      <c r="D33" s="34"/>
      <c r="H33" s="35"/>
    </row>
    <row r="34" spans="2:8" s="33" customFormat="1" x14ac:dyDescent="0.2">
      <c r="D34" s="34"/>
      <c r="H34" s="35"/>
    </row>
    <row r="35" spans="2:8" s="33" customFormat="1" x14ac:dyDescent="0.2">
      <c r="D35" s="34"/>
      <c r="H35" s="35"/>
    </row>
    <row r="36" spans="2:8" s="33" customFormat="1" x14ac:dyDescent="0.2">
      <c r="D36" s="34"/>
      <c r="H36" s="35"/>
    </row>
    <row r="37" spans="2:8" s="33" customFormat="1" x14ac:dyDescent="0.2">
      <c r="D37" s="34"/>
      <c r="H37" s="35"/>
    </row>
    <row r="38" spans="2:8" s="33" customFormat="1" x14ac:dyDescent="0.2">
      <c r="D38" s="34"/>
      <c r="H38" s="35"/>
    </row>
    <row r="39" spans="2:8" s="33" customFormat="1" x14ac:dyDescent="0.2">
      <c r="D39" s="34"/>
      <c r="H39" s="35"/>
    </row>
    <row r="40" spans="2:8" s="33" customFormat="1" x14ac:dyDescent="0.2">
      <c r="D40" s="34"/>
      <c r="H40" s="35"/>
    </row>
    <row r="41" spans="2:8" s="33" customFormat="1" x14ac:dyDescent="0.2">
      <c r="D41" s="34"/>
      <c r="H41" s="35"/>
    </row>
    <row r="42" spans="2:8" s="33" customFormat="1" x14ac:dyDescent="0.2">
      <c r="D42" s="34"/>
      <c r="H42" s="35"/>
    </row>
    <row r="43" spans="2:8" s="33" customFormat="1" x14ac:dyDescent="0.2">
      <c r="D43" s="34"/>
      <c r="H43" s="35"/>
    </row>
    <row r="44" spans="2:8" s="33" customFormat="1" x14ac:dyDescent="0.2">
      <c r="D44" s="34"/>
      <c r="H44" s="35"/>
    </row>
    <row r="45" spans="2:8" s="33" customFormat="1" x14ac:dyDescent="0.2">
      <c r="D45" s="34"/>
      <c r="H45" s="35"/>
    </row>
    <row r="46" spans="2:8" x14ac:dyDescent="0.2">
      <c r="B46" s="33"/>
      <c r="G46" s="33"/>
    </row>
    <row r="47" spans="2:8" x14ac:dyDescent="0.2">
      <c r="B47" s="33"/>
      <c r="G47" s="33"/>
    </row>
    <row r="48" spans="2:8" x14ac:dyDescent="0.2">
      <c r="B48" s="33"/>
      <c r="G48" s="33"/>
    </row>
    <row r="49" spans="2:7" x14ac:dyDescent="0.2">
      <c r="B49" s="33"/>
      <c r="G49" s="33"/>
    </row>
    <row r="50" spans="2:7" x14ac:dyDescent="0.2">
      <c r="B50" s="33"/>
      <c r="G50" s="33"/>
    </row>
    <row r="51" spans="2:7" x14ac:dyDescent="0.2">
      <c r="B51" s="33"/>
      <c r="G51" s="33"/>
    </row>
    <row r="52" spans="2:7" x14ac:dyDescent="0.2">
      <c r="B52" s="33"/>
      <c r="G52" s="33"/>
    </row>
    <row r="53" spans="2:7" x14ac:dyDescent="0.2">
      <c r="B53" s="33"/>
      <c r="G53" s="33"/>
    </row>
    <row r="54" spans="2:7" x14ac:dyDescent="0.2">
      <c r="B54" s="33"/>
      <c r="G54" s="33"/>
    </row>
    <row r="55" spans="2:7" x14ac:dyDescent="0.2">
      <c r="B55" s="33"/>
      <c r="G55" s="33"/>
    </row>
    <row r="56" spans="2:7" x14ac:dyDescent="0.2">
      <c r="B56" s="33"/>
      <c r="G56" s="33"/>
    </row>
    <row r="57" spans="2:7" x14ac:dyDescent="0.2">
      <c r="B57" s="33"/>
      <c r="G57" s="33"/>
    </row>
    <row r="58" spans="2:7" x14ac:dyDescent="0.2">
      <c r="B58" s="33"/>
      <c r="G58" s="33"/>
    </row>
    <row r="59" spans="2:7" x14ac:dyDescent="0.2">
      <c r="B59" s="33"/>
      <c r="G59" s="33"/>
    </row>
    <row r="60" spans="2:7" x14ac:dyDescent="0.2">
      <c r="B60" s="33"/>
      <c r="G60" s="33"/>
    </row>
    <row r="61" spans="2:7" x14ac:dyDescent="0.2">
      <c r="B61" s="33"/>
      <c r="G61" s="33"/>
    </row>
    <row r="62" spans="2:7" x14ac:dyDescent="0.2">
      <c r="B62" s="33"/>
      <c r="G62" s="33"/>
    </row>
    <row r="63" spans="2:7" x14ac:dyDescent="0.2">
      <c r="B63" s="33"/>
      <c r="G63" s="33"/>
    </row>
    <row r="64" spans="2:7" x14ac:dyDescent="0.2">
      <c r="B64" s="33"/>
      <c r="G64" s="33"/>
    </row>
    <row r="65" spans="2:7" x14ac:dyDescent="0.2">
      <c r="B65" s="33"/>
      <c r="G65" s="33"/>
    </row>
    <row r="66" spans="2:7" x14ac:dyDescent="0.2">
      <c r="B66" s="33"/>
      <c r="G66" s="33"/>
    </row>
    <row r="67" spans="2:7" x14ac:dyDescent="0.2">
      <c r="B67" s="33"/>
      <c r="G67" s="33"/>
    </row>
    <row r="68" spans="2:7" x14ac:dyDescent="0.2">
      <c r="B68" s="33"/>
      <c r="G68" s="33"/>
    </row>
    <row r="69" spans="2:7" x14ac:dyDescent="0.2">
      <c r="B69" s="33"/>
      <c r="G69" s="33"/>
    </row>
    <row r="70" spans="2:7" x14ac:dyDescent="0.2">
      <c r="B70" s="33"/>
      <c r="G70" s="33"/>
    </row>
    <row r="71" spans="2:7" x14ac:dyDescent="0.2">
      <c r="B71" s="33"/>
      <c r="G71" s="33"/>
    </row>
    <row r="72" spans="2:7" x14ac:dyDescent="0.2">
      <c r="B72" s="33"/>
      <c r="G72" s="33"/>
    </row>
    <row r="73" spans="2:7" x14ac:dyDescent="0.2">
      <c r="B73" s="33"/>
      <c r="G73" s="33"/>
    </row>
    <row r="74" spans="2:7" x14ac:dyDescent="0.2">
      <c r="B74" s="33"/>
      <c r="G74" s="33"/>
    </row>
    <row r="75" spans="2:7" x14ac:dyDescent="0.2">
      <c r="B75" s="33"/>
      <c r="G75" s="33"/>
    </row>
    <row r="76" spans="2:7" x14ac:dyDescent="0.2">
      <c r="B76" s="33"/>
      <c r="G76" s="33"/>
    </row>
    <row r="77" spans="2:7" x14ac:dyDescent="0.2">
      <c r="B77" s="33"/>
      <c r="G77" s="33"/>
    </row>
    <row r="78" spans="2:7" x14ac:dyDescent="0.2">
      <c r="B78" s="33"/>
      <c r="G78" s="33"/>
    </row>
    <row r="79" spans="2:7" x14ac:dyDescent="0.2">
      <c r="B79" s="33"/>
      <c r="G79" s="33"/>
    </row>
    <row r="80" spans="2:7" x14ac:dyDescent="0.2">
      <c r="B80" s="33"/>
      <c r="G80" s="33"/>
    </row>
    <row r="81" spans="2:7" x14ac:dyDescent="0.2">
      <c r="B81" s="33"/>
      <c r="G81" s="33"/>
    </row>
    <row r="82" spans="2:7" x14ac:dyDescent="0.2">
      <c r="B82" s="33"/>
      <c r="G82" s="33"/>
    </row>
    <row r="83" spans="2:7" x14ac:dyDescent="0.2">
      <c r="B83" s="33"/>
      <c r="G83" s="33"/>
    </row>
    <row r="84" spans="2:7" x14ac:dyDescent="0.2">
      <c r="B84" s="33"/>
      <c r="G84" s="33"/>
    </row>
    <row r="85" spans="2:7" x14ac:dyDescent="0.2">
      <c r="B85" s="33"/>
      <c r="G85" s="33"/>
    </row>
    <row r="86" spans="2:7" x14ac:dyDescent="0.2">
      <c r="B86" s="33"/>
      <c r="G86" s="33"/>
    </row>
    <row r="87" spans="2:7" x14ac:dyDescent="0.2">
      <c r="B87" s="33"/>
      <c r="G87" s="33"/>
    </row>
    <row r="88" spans="2:7" x14ac:dyDescent="0.2">
      <c r="B88" s="33"/>
      <c r="G88" s="33"/>
    </row>
    <row r="89" spans="2:7" x14ac:dyDescent="0.2">
      <c r="B89" s="33"/>
      <c r="G89" s="33"/>
    </row>
    <row r="90" spans="2:7" x14ac:dyDescent="0.2">
      <c r="B90" s="33"/>
      <c r="G90" s="33"/>
    </row>
    <row r="91" spans="2:7" x14ac:dyDescent="0.2">
      <c r="B91" s="33"/>
      <c r="G91" s="33"/>
    </row>
    <row r="92" spans="2:7" x14ac:dyDescent="0.2">
      <c r="B92" s="33"/>
      <c r="G92" s="33"/>
    </row>
    <row r="93" spans="2:7" x14ac:dyDescent="0.2">
      <c r="B93" s="33"/>
      <c r="G93" s="33"/>
    </row>
    <row r="94" spans="2:7" x14ac:dyDescent="0.2">
      <c r="B94" s="33"/>
      <c r="G94" s="33"/>
    </row>
    <row r="95" spans="2:7" x14ac:dyDescent="0.2">
      <c r="B95" s="33"/>
      <c r="G95" s="33"/>
    </row>
    <row r="96" spans="2:7" x14ac:dyDescent="0.2">
      <c r="B96" s="33"/>
      <c r="G96" s="33"/>
    </row>
    <row r="97" spans="2:7" x14ac:dyDescent="0.2">
      <c r="B97" s="33"/>
      <c r="G97" s="33"/>
    </row>
  </sheetData>
  <mergeCells count="13">
    <mergeCell ref="E6:I6"/>
    <mergeCell ref="A4:B4"/>
    <mergeCell ref="E4:H4"/>
    <mergeCell ref="A5:B5"/>
    <mergeCell ref="E5:G5"/>
    <mergeCell ref="L5:O5"/>
    <mergeCell ref="Q5:R5"/>
    <mergeCell ref="A2:B2"/>
    <mergeCell ref="E2:H2"/>
    <mergeCell ref="J2:K2"/>
    <mergeCell ref="A3:B3"/>
    <mergeCell ref="E3:H3"/>
    <mergeCell ref="J3:K3"/>
  </mergeCells>
  <conditionalFormatting sqref="I17:I20">
    <cfRule type="cellIs" dxfId="58" priority="59" stopIfTrue="1" operator="equal">
      <formula>"Y"</formula>
    </cfRule>
  </conditionalFormatting>
  <conditionalFormatting sqref="J17:K17">
    <cfRule type="cellIs" dxfId="57" priority="58" stopIfTrue="1" operator="equal">
      <formula>"N"</formula>
    </cfRule>
  </conditionalFormatting>
  <conditionalFormatting sqref="M17">
    <cfRule type="cellIs" dxfId="56" priority="57" stopIfTrue="1" operator="equal">
      <formula>"B"</formula>
    </cfRule>
  </conditionalFormatting>
  <conditionalFormatting sqref="J18:K18">
    <cfRule type="cellIs" dxfId="55" priority="56" stopIfTrue="1" operator="equal">
      <formula>"N"</formula>
    </cfRule>
  </conditionalFormatting>
  <conditionalFormatting sqref="M18">
    <cfRule type="cellIs" dxfId="54" priority="55" stopIfTrue="1" operator="equal">
      <formula>"B"</formula>
    </cfRule>
  </conditionalFormatting>
  <conditionalFormatting sqref="J19:K19">
    <cfRule type="cellIs" dxfId="53" priority="54" stopIfTrue="1" operator="equal">
      <formula>"N"</formula>
    </cfRule>
  </conditionalFormatting>
  <conditionalFormatting sqref="M19">
    <cfRule type="cellIs" dxfId="52" priority="53" stopIfTrue="1" operator="equal">
      <formula>"B"</formula>
    </cfRule>
  </conditionalFormatting>
  <conditionalFormatting sqref="J20:K20">
    <cfRule type="cellIs" dxfId="51" priority="52" stopIfTrue="1" operator="equal">
      <formula>"N"</formula>
    </cfRule>
  </conditionalFormatting>
  <conditionalFormatting sqref="M20">
    <cfRule type="cellIs" dxfId="50" priority="51" stopIfTrue="1" operator="equal">
      <formula>"B"</formula>
    </cfRule>
  </conditionalFormatting>
  <conditionalFormatting sqref="O11">
    <cfRule type="cellIs" dxfId="49" priority="50" stopIfTrue="1" operator="equal">
      <formula>"B"</formula>
    </cfRule>
  </conditionalFormatting>
  <conditionalFormatting sqref="I11">
    <cfRule type="cellIs" dxfId="48" priority="49" operator="equal">
      <formula>"Y"</formula>
    </cfRule>
  </conditionalFormatting>
  <conditionalFormatting sqref="M12:O12 J11:L11">
    <cfRule type="cellIs" dxfId="47" priority="48" operator="equal">
      <formula>"N"</formula>
    </cfRule>
  </conditionalFormatting>
  <conditionalFormatting sqref="P11">
    <cfRule type="cellIs" dxfId="46" priority="47" operator="equal">
      <formula>"N"</formula>
    </cfRule>
  </conditionalFormatting>
  <conditionalFormatting sqref="I12:K12">
    <cfRule type="cellIs" dxfId="45" priority="45" operator="equal">
      <formula>"Y"</formula>
    </cfRule>
  </conditionalFormatting>
  <conditionalFormatting sqref="S12">
    <cfRule type="cellIs" dxfId="44" priority="44" operator="equal">
      <formula>"N"</formula>
    </cfRule>
  </conditionalFormatting>
  <conditionalFormatting sqref="S12">
    <cfRule type="cellIs" dxfId="43" priority="43" operator="equal">
      <formula>"B"</formula>
    </cfRule>
  </conditionalFormatting>
  <conditionalFormatting sqref="Q12">
    <cfRule type="cellIs" dxfId="42" priority="42" operator="equal">
      <formula>"R"</formula>
    </cfRule>
  </conditionalFormatting>
  <conditionalFormatting sqref="F12">
    <cfRule type="cellIs" dxfId="41" priority="41" operator="equal">
      <formula>"ALF"</formula>
    </cfRule>
  </conditionalFormatting>
  <conditionalFormatting sqref="L12">
    <cfRule type="expression" dxfId="40" priority="46">
      <formula>AND(#REF!&lt;&gt;"",#REF!&lt;10)</formula>
    </cfRule>
  </conditionalFormatting>
  <conditionalFormatting sqref="L15:L16">
    <cfRule type="expression" dxfId="39" priority="40">
      <formula>AND($L15&lt;&gt;"",$L15&lt;10)</formula>
    </cfRule>
  </conditionalFormatting>
  <conditionalFormatting sqref="S10">
    <cfRule type="cellIs" dxfId="38" priority="39" operator="equal">
      <formula>"N"</formula>
    </cfRule>
  </conditionalFormatting>
  <conditionalFormatting sqref="S10">
    <cfRule type="cellIs" dxfId="37" priority="38" operator="equal">
      <formula>"B"</formula>
    </cfRule>
  </conditionalFormatting>
  <conditionalFormatting sqref="S14">
    <cfRule type="cellIs" dxfId="36" priority="37" operator="equal">
      <formula>"N"</formula>
    </cfRule>
  </conditionalFormatting>
  <conditionalFormatting sqref="S14">
    <cfRule type="cellIs" dxfId="35" priority="36" operator="equal">
      <formula>"B"</formula>
    </cfRule>
  </conditionalFormatting>
  <conditionalFormatting sqref="I15:K15">
    <cfRule type="cellIs" dxfId="34" priority="35" operator="equal">
      <formula>"Y"</formula>
    </cfRule>
  </conditionalFormatting>
  <conditionalFormatting sqref="M15:O15">
    <cfRule type="cellIs" dxfId="33" priority="34" operator="equal">
      <formula>"N"</formula>
    </cfRule>
  </conditionalFormatting>
  <conditionalFormatting sqref="S15">
    <cfRule type="cellIs" dxfId="32" priority="33" operator="equal">
      <formula>"N"</formula>
    </cfRule>
  </conditionalFormatting>
  <conditionalFormatting sqref="S15">
    <cfRule type="cellIs" dxfId="31" priority="32" operator="equal">
      <formula>"B"</formula>
    </cfRule>
  </conditionalFormatting>
  <conditionalFormatting sqref="Q15">
    <cfRule type="cellIs" dxfId="30" priority="31" operator="equal">
      <formula>"R"</formula>
    </cfRule>
  </conditionalFormatting>
  <conditionalFormatting sqref="F15">
    <cfRule type="cellIs" dxfId="29" priority="30" operator="equal">
      <formula>"ALF"</formula>
    </cfRule>
  </conditionalFormatting>
  <conditionalFormatting sqref="I16:K16">
    <cfRule type="cellIs" dxfId="28" priority="29" operator="equal">
      <formula>"Y"</formula>
    </cfRule>
  </conditionalFormatting>
  <conditionalFormatting sqref="M16:O16">
    <cfRule type="cellIs" dxfId="27" priority="28" operator="equal">
      <formula>"N"</formula>
    </cfRule>
  </conditionalFormatting>
  <conditionalFormatting sqref="S16">
    <cfRule type="cellIs" dxfId="26" priority="27" operator="equal">
      <formula>"N"</formula>
    </cfRule>
  </conditionalFormatting>
  <conditionalFormatting sqref="S16">
    <cfRule type="cellIs" dxfId="25" priority="26" operator="equal">
      <formula>"B"</formula>
    </cfRule>
  </conditionalFormatting>
  <conditionalFormatting sqref="Q16">
    <cfRule type="cellIs" dxfId="24" priority="25" operator="equal">
      <formula>"R"</formula>
    </cfRule>
  </conditionalFormatting>
  <conditionalFormatting sqref="F16">
    <cfRule type="cellIs" dxfId="23" priority="24" operator="equal">
      <formula>"ALF"</formula>
    </cfRule>
  </conditionalFormatting>
  <conditionalFormatting sqref="J10:K10">
    <cfRule type="cellIs" dxfId="22" priority="22" operator="equal">
      <formula>"n"</formula>
    </cfRule>
  </conditionalFormatting>
  <conditionalFormatting sqref="M10">
    <cfRule type="cellIs" dxfId="21" priority="21" operator="equal">
      <formula>"N"</formula>
    </cfRule>
  </conditionalFormatting>
  <conditionalFormatting sqref="O10">
    <cfRule type="cellIs" dxfId="20" priority="20" operator="equal">
      <formula>"N"</formula>
    </cfRule>
  </conditionalFormatting>
  <conditionalFormatting sqref="O10">
    <cfRule type="cellIs" dxfId="19" priority="19" operator="equal">
      <formula>"B"</formula>
    </cfRule>
  </conditionalFormatting>
  <conditionalFormatting sqref="F10">
    <cfRule type="cellIs" dxfId="18" priority="18" operator="equal">
      <formula>"ALF"</formula>
    </cfRule>
  </conditionalFormatting>
  <conditionalFormatting sqref="L10">
    <cfRule type="expression" dxfId="17" priority="23">
      <formula>AND($L10&lt;&gt;"",$L10&lt;5)</formula>
    </cfRule>
  </conditionalFormatting>
  <conditionalFormatting sqref="J13:K13">
    <cfRule type="cellIs" dxfId="16" priority="16" operator="equal">
      <formula>"n"</formula>
    </cfRule>
  </conditionalFormatting>
  <conditionalFormatting sqref="M13">
    <cfRule type="cellIs" dxfId="15" priority="15" operator="equal">
      <formula>"N"</formula>
    </cfRule>
  </conditionalFormatting>
  <conditionalFormatting sqref="O13">
    <cfRule type="cellIs" dxfId="14" priority="14" operator="equal">
      <formula>"N"</formula>
    </cfRule>
  </conditionalFormatting>
  <conditionalFormatting sqref="O13">
    <cfRule type="cellIs" dxfId="13" priority="13" operator="equal">
      <formula>"B"</formula>
    </cfRule>
  </conditionalFormatting>
  <conditionalFormatting sqref="F13">
    <cfRule type="cellIs" dxfId="12" priority="12" operator="equal">
      <formula>"ALF"</formula>
    </cfRule>
  </conditionalFormatting>
  <conditionalFormatting sqref="L13">
    <cfRule type="expression" dxfId="11" priority="17">
      <formula>AND($L13&lt;&gt;"",$L13&lt;5)</formula>
    </cfRule>
  </conditionalFormatting>
  <conditionalFormatting sqref="J14:K14">
    <cfRule type="cellIs" dxfId="10" priority="10" operator="equal">
      <formula>"n"</formula>
    </cfRule>
  </conditionalFormatting>
  <conditionalFormatting sqref="M14">
    <cfRule type="cellIs" dxfId="9" priority="9" operator="equal">
      <formula>"N"</formula>
    </cfRule>
  </conditionalFormatting>
  <conditionalFormatting sqref="O14">
    <cfRule type="cellIs" dxfId="8" priority="8" operator="equal">
      <formula>"N"</formula>
    </cfRule>
  </conditionalFormatting>
  <conditionalFormatting sqref="O14">
    <cfRule type="cellIs" dxfId="7" priority="7" operator="equal">
      <formula>"B"</formula>
    </cfRule>
  </conditionalFormatting>
  <conditionalFormatting sqref="F14">
    <cfRule type="cellIs" dxfId="6" priority="6" operator="equal">
      <formula>"ALF"</formula>
    </cfRule>
  </conditionalFormatting>
  <conditionalFormatting sqref="L14">
    <cfRule type="expression" dxfId="5" priority="11">
      <formula>AND($L14&lt;&gt;"",$L14&lt;5)</formula>
    </cfRule>
  </conditionalFormatting>
  <conditionalFormatting sqref="J8:K8">
    <cfRule type="cellIs" dxfId="4" priority="4" operator="equal">
      <formula>"n"</formula>
    </cfRule>
  </conditionalFormatting>
  <conditionalFormatting sqref="N8">
    <cfRule type="cellIs" dxfId="3" priority="3" operator="equal">
      <formula>"N"</formula>
    </cfRule>
  </conditionalFormatting>
  <conditionalFormatting sqref="N8">
    <cfRule type="cellIs" dxfId="2" priority="2" operator="equal">
      <formula>"B"</formula>
    </cfRule>
  </conditionalFormatting>
  <conditionalFormatting sqref="F8">
    <cfRule type="cellIs" dxfId="1" priority="1" operator="equal">
      <formula>"ALF"</formula>
    </cfRule>
  </conditionalFormatting>
  <conditionalFormatting sqref="L8">
    <cfRule type="expression" dxfId="0" priority="5">
      <formula>AND($L8&lt;&gt;"",$L8&lt;5)</formula>
    </cfRule>
  </conditionalFormatting>
  <pageMargins left="0.7" right="0.7" top="0.75" bottom="0.75" header="0.3" footer="0.3"/>
  <pageSetup paperSize="5" scale="92" fitToHeight="0" orientation="landscape" r:id="rId1"/>
  <headerFooter alignWithMargins="0">
    <oddHeader>&amp;C&amp;"Arial,Bold"&amp;14 RFA 2022-208 Review Committee Recommendations&amp;RExhibit F,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ED6AD1-C071-4CA3-BD08-8F459BF7AD9A}"/>
</file>

<file path=customXml/itemProps2.xml><?xml version="1.0" encoding="utf-8"?>
<ds:datastoreItem xmlns:ds="http://schemas.openxmlformats.org/officeDocument/2006/customXml" ds:itemID="{F2E673F5-C832-4032-BFFD-5B737181B871}"/>
</file>

<file path=customXml/itemProps3.xml><?xml version="1.0" encoding="utf-8"?>
<ds:datastoreItem xmlns:ds="http://schemas.openxmlformats.org/officeDocument/2006/customXml" ds:itemID="{84A5CA7C-11CA-4719-A17D-51EA9E5B76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2022-04-21T15:04:40Z</dcterms:created>
  <dcterms:modified xsi:type="dcterms:W3CDTF">2022-04-21T15:06:00Z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UID">
    <vt:lpwstr>274e6031-cdd0-4f8a-a3da-57e01da49f83</vt:lpwstr>
  </property>
  <property fmtid="{D5CDD505-2E9C-101B-9397-08002B2CF9AE}" pid="3" name="ContentTypeId">
    <vt:lpwstr>0x010100B2D7FB8C8EFEAA4890E51E5409BB0EBE</vt:lpwstr>
  </property>
</Properties>
</file>