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2 PSN/"/>
    </mc:Choice>
  </mc:AlternateContent>
  <xr:revisionPtr revIDLastSave="3" documentId="8_{D8DB545F-8099-4969-A361-FF4AC979969F}" xr6:coauthVersionLast="47" xr6:coauthVersionMax="47" xr10:uidLastSave="{F29CC257-C6C5-4D80-8C24-3091BC4DD36A}"/>
  <bookViews>
    <workbookView xWindow="-120" yWindow="-120" windowWidth="29040" windowHeight="15840" xr2:uid="{3471C964-7A78-4C17-B7D6-7A27E5E0A282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S4" i="1"/>
  <c r="S3" i="1"/>
</calcChain>
</file>

<file path=xl/sharedStrings.xml><?xml version="1.0" encoding="utf-8"?>
<sst xmlns="http://schemas.openxmlformats.org/spreadsheetml/2006/main" count="66" uniqueCount="44">
  <si>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</si>
  <si>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</si>
  <si>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</si>
  <si>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</si>
  <si>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</si>
  <si>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</si>
  <si>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</si>
  <si>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 Type</t>
  </si>
  <si>
    <t>Demo</t>
  </si>
  <si>
    <t>Units</t>
  </si>
  <si>
    <t>Eligible SAIL Request Amount</t>
  </si>
  <si>
    <t>Eligible HOME ARP Request Amount</t>
  </si>
  <si>
    <t>Eligible NHTF Request Amount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</si>
  <si>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</si>
  <si>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</si>
  <si>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</si>
  <si>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</si>
  <si>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</si>
  <si>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SAIL + HOME-ARP Request Per Unit</t>
  </si>
  <si>
    <t>Eligible SAIL plus Eligible HOME-ARP Request Amount as % of TDC Preference</t>
  </si>
  <si>
    <t>Florida Job Creation Preference</t>
  </si>
  <si>
    <t>Lottery Number</t>
  </si>
  <si>
    <t>Eligible Application</t>
  </si>
  <si>
    <t>2023-186SAN</t>
  </si>
  <si>
    <t>Eleven44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</si>
  <si>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</si>
  <si>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</si>
  <si>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</si>
  <si>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</si>
  <si>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</si>
  <si>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</si>
  <si>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At least 80% PSN</t>
  </si>
  <si>
    <t>Y</t>
  </si>
  <si>
    <t>N</t>
  </si>
  <si>
    <t>2023-187SAN</t>
  </si>
  <si>
    <t>The Egret</t>
  </si>
  <si>
    <t>G</t>
  </si>
  <si>
    <t>Ineligible Application</t>
  </si>
  <si>
    <t>2023-188SAN</t>
  </si>
  <si>
    <t>Vincentian Villas</t>
  </si>
  <si>
    <t>Charlotte</t>
  </si>
  <si>
    <t>M</t>
  </si>
  <si>
    <t>Michael Raposa</t>
  </si>
  <si>
    <t xml:space="preserve">Vincentian Properties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</si>
</sst>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2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4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left" vertical="center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8" fontId="3" fillId="0" borderId="0" xfId="0" applyNumberFormat="1" applyFont="1" applyAlignment="1" applyProtection="1">
      <alignment wrapText="1"/>
      <protection locked="0"/>
    </xf>
    <xf numFmtId="0" fontId="3" fillId="0" borderId="0" xfId="0" applyFont="1"/>
    <xf numFmtId="8" fontId="3" fillId="0" borderId="1" xfId="0" applyNumberFormat="1" applyFont="1" applyBorder="1" applyAlignment="1" applyProtection="1">
      <alignment vertical="center" wrapText="1"/>
      <protection locked="0"/>
    </xf>
    <xf numFmtId="8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</cellXfs>
  <cellStyles count="5">
    <cellStyle name="Comma 3" xfId="3" xr:uid="{ADCBFBBB-F242-47A2-91A9-3C11FCC48148}"/>
    <cellStyle name="Currency" xfId="1" builtinId="4"/>
    <cellStyle name="Normal" xfId="0" builtinId="0"/>
    <cellStyle name="Normal 2" xfId="4" xr:uid="{33487E26-355C-450C-A7FD-AB4CD31E44D1}"/>
    <cellStyle name="Percent" xfId="2" builtinId="5"/>
  </cellStyles>
  <dxfs count="6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5788-58A5-4D0C-832E-D3867F47C460}">
  <sheetPr>
    <pageSetUpPr fitToPage="1"/>
  </sheetPr>
  <dimension ref="A1:W16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6" sqref="A6"/>
    </sheetView>
  </sheetViews>
  <sheetFormatPr defaultColWidth="9.28515625" defaultRowHeight="12" x14ac:dyDescent="0.2"/>
  <cols>
    <col min="1" max="1" width="12.5703125" style="1" customWidth="1"/>
    <col min="2" max="2" width="12.7109375" style="35" bestFit="1" customWidth="1"/>
    <col min="3" max="3" width="10.42578125" style="1" customWidth="1"/>
    <col min="4" max="4" width="6.42578125" style="1" customWidth="1"/>
    <col min="5" max="5" width="12.42578125" style="1" customWidth="1"/>
    <col min="6" max="6" width="20.42578125" style="1" customWidth="1"/>
    <col min="7" max="7" width="7.42578125" style="22" customWidth="1"/>
    <col min="8" max="8" width="5.28515625" style="22" customWidth="1"/>
    <col min="9" max="9" width="6.28515625" style="22" customWidth="1"/>
    <col min="10" max="10" width="4.42578125" style="22" customWidth="1"/>
    <col min="11" max="11" width="9.42578125" style="22" customWidth="1"/>
    <col min="12" max="13" width="9.5703125" style="1" customWidth="1"/>
    <col min="14" max="14" width="7.5703125" style="1" customWidth="1"/>
    <col min="15" max="15" width="6.28515625" style="1" customWidth="1"/>
    <col min="16" max="16" width="5.7109375" style="1" customWidth="1"/>
    <col min="17" max="17" width="9" style="1" customWidth="1"/>
    <col min="18" max="18" width="9.42578125" style="1" bestFit="1" customWidth="1"/>
    <col min="19" max="19" width="10" style="1" bestFit="1" customWidth="1"/>
    <col min="20" max="20" width="10.7109375" style="1" customWidth="1"/>
    <col min="21" max="21" width="10.28515625" style="1" customWidth="1"/>
    <col min="22" max="22" width="6.42578125" style="1" customWidth="1"/>
    <col min="23" max="23" width="6.28515625" style="1" bestFit="1" customWidth="1"/>
    <col min="24" max="16384" width="9.28515625" style="1"/>
  </cols>
  <sheetData>
    <row r="1" spans="1:23" s="2" customFormat="1" ht="70.900000000000006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3" s="32" customFormat="1" ht="21.6" customHeight="1" x14ac:dyDescent="0.2">
      <c r="A2" s="5" t="s">
        <v>22</v>
      </c>
      <c r="B2" s="6"/>
      <c r="C2" s="7"/>
      <c r="D2" s="7"/>
      <c r="E2" s="6"/>
      <c r="F2" s="6"/>
      <c r="G2" s="8"/>
      <c r="H2" s="8"/>
      <c r="I2" s="7"/>
      <c r="J2" s="8"/>
      <c r="K2" s="9"/>
      <c r="L2" s="9"/>
      <c r="M2" s="9"/>
      <c r="N2" s="10"/>
      <c r="O2" s="7"/>
      <c r="P2" s="8"/>
      <c r="Q2" s="8"/>
      <c r="R2" s="8"/>
      <c r="S2" s="31"/>
      <c r="T2" s="11"/>
      <c r="U2" s="12"/>
      <c r="V2" s="13"/>
      <c r="W2" s="8"/>
    </row>
    <row r="3" spans="1:23" s="1" customFormat="1" ht="48" x14ac:dyDescent="0.2">
      <c r="A3" s="14" t="s">
        <v>23</v>
      </c>
      <c r="B3" s="14" t="s">
        <v>24</v>
      </c>
      <c r="C3" s="15" t="s">
        <v>25</v>
      </c>
      <c r="D3" s="15" t="s">
        <v>26</v>
      </c>
      <c r="E3" s="14" t="s">
        <v>27</v>
      </c>
      <c r="F3" s="14" t="s">
        <v>28</v>
      </c>
      <c r="G3" s="15" t="s">
        <v>29</v>
      </c>
      <c r="H3" s="15" t="s">
        <v>30</v>
      </c>
      <c r="I3" s="15" t="s">
        <v>31</v>
      </c>
      <c r="J3" s="15">
        <v>22</v>
      </c>
      <c r="K3" s="16">
        <v>2367282</v>
      </c>
      <c r="L3" s="16">
        <v>3822058</v>
      </c>
      <c r="M3" s="16">
        <v>1920000</v>
      </c>
      <c r="N3" s="17" t="s">
        <v>32</v>
      </c>
      <c r="O3" s="15">
        <v>1</v>
      </c>
      <c r="P3" s="18">
        <v>139</v>
      </c>
      <c r="Q3" s="18" t="s">
        <v>33</v>
      </c>
      <c r="R3" s="18" t="s">
        <v>32</v>
      </c>
      <c r="S3" s="33">
        <f>(K3+L3)/J3</f>
        <v>281333.63636363635</v>
      </c>
      <c r="T3" s="19" t="s">
        <v>32</v>
      </c>
      <c r="U3" s="20" t="s">
        <v>32</v>
      </c>
      <c r="V3" s="21">
        <v>1</v>
      </c>
      <c r="W3" s="22"/>
    </row>
    <row r="4" spans="1:23" s="1" customFormat="1" ht="48" x14ac:dyDescent="0.2">
      <c r="A4" s="14" t="s">
        <v>34</v>
      </c>
      <c r="B4" s="14" t="s">
        <v>35</v>
      </c>
      <c r="C4" s="15" t="s">
        <v>25</v>
      </c>
      <c r="D4" s="15" t="s">
        <v>26</v>
      </c>
      <c r="E4" s="14" t="s">
        <v>27</v>
      </c>
      <c r="F4" s="14" t="s">
        <v>28</v>
      </c>
      <c r="G4" s="15" t="s">
        <v>29</v>
      </c>
      <c r="H4" s="15" t="s">
        <v>36</v>
      </c>
      <c r="I4" s="15" t="s">
        <v>31</v>
      </c>
      <c r="J4" s="15">
        <v>10</v>
      </c>
      <c r="K4" s="16">
        <v>500000</v>
      </c>
      <c r="L4" s="16">
        <v>3000000</v>
      </c>
      <c r="M4" s="16">
        <v>900000</v>
      </c>
      <c r="N4" s="17" t="s">
        <v>32</v>
      </c>
      <c r="O4" s="15">
        <v>1</v>
      </c>
      <c r="P4" s="18">
        <v>138</v>
      </c>
      <c r="Q4" s="18" t="s">
        <v>33</v>
      </c>
      <c r="R4" s="18" t="s">
        <v>32</v>
      </c>
      <c r="S4" s="33">
        <f t="shared" ref="S4:S11" si="0">(K4+L4)/J4</f>
        <v>350000</v>
      </c>
      <c r="T4" s="19" t="s">
        <v>32</v>
      </c>
      <c r="U4" s="20" t="s">
        <v>33</v>
      </c>
      <c r="V4" s="21">
        <v>3</v>
      </c>
    </row>
    <row r="5" spans="1:23" s="1" customFormat="1" x14ac:dyDescent="0.2">
      <c r="A5" s="23"/>
      <c r="B5" s="23"/>
      <c r="C5" s="24"/>
      <c r="D5" s="24"/>
      <c r="E5" s="23"/>
      <c r="F5" s="23"/>
      <c r="G5" s="24"/>
      <c r="H5" s="24"/>
      <c r="I5" s="24"/>
      <c r="J5" s="24"/>
      <c r="K5" s="25"/>
      <c r="L5" s="25"/>
      <c r="M5" s="25"/>
      <c r="N5" s="26"/>
      <c r="O5" s="24"/>
      <c r="P5" s="22"/>
      <c r="Q5" s="22"/>
      <c r="R5" s="22"/>
      <c r="S5" s="34"/>
      <c r="T5" s="27"/>
      <c r="U5" s="28"/>
      <c r="V5" s="29"/>
    </row>
    <row r="6" spans="1:23" s="1" customFormat="1" x14ac:dyDescent="0.2">
      <c r="A6" s="23"/>
      <c r="B6" s="23"/>
      <c r="C6" s="24"/>
      <c r="D6" s="24"/>
      <c r="E6" s="23"/>
      <c r="F6" s="23"/>
      <c r="G6" s="24"/>
      <c r="H6" s="24"/>
      <c r="I6" s="24"/>
      <c r="J6" s="24"/>
      <c r="K6" s="25"/>
      <c r="L6" s="25"/>
      <c r="M6" s="25"/>
      <c r="N6" s="26"/>
      <c r="O6" s="24"/>
      <c r="P6" s="22"/>
      <c r="Q6" s="22"/>
      <c r="R6" s="22"/>
      <c r="S6" s="34"/>
      <c r="T6" s="27"/>
      <c r="U6" s="28"/>
      <c r="V6" s="29"/>
    </row>
    <row r="7" spans="1:23" s="1" customFormat="1" x14ac:dyDescent="0.2">
      <c r="A7" s="23"/>
      <c r="B7" s="23"/>
      <c r="C7" s="24"/>
      <c r="D7" s="24"/>
      <c r="E7" s="23"/>
      <c r="F7" s="23"/>
      <c r="G7" s="24"/>
      <c r="H7" s="24"/>
      <c r="I7" s="24"/>
      <c r="J7" s="24"/>
      <c r="K7" s="25"/>
      <c r="L7" s="25"/>
      <c r="M7" s="25"/>
      <c r="N7" s="26"/>
      <c r="O7" s="24"/>
      <c r="P7" s="22"/>
      <c r="Q7" s="22"/>
      <c r="R7" s="22"/>
      <c r="S7" s="34"/>
      <c r="T7" s="27"/>
      <c r="U7" s="28"/>
      <c r="V7" s="29"/>
    </row>
    <row r="8" spans="1:23" s="1" customFormat="1" x14ac:dyDescent="0.2">
      <c r="A8" s="23"/>
      <c r="B8" s="23"/>
      <c r="C8" s="24"/>
      <c r="D8" s="24"/>
      <c r="E8" s="23"/>
      <c r="F8" s="23"/>
      <c r="G8" s="24"/>
      <c r="H8" s="24"/>
      <c r="I8" s="24"/>
      <c r="J8" s="24"/>
      <c r="K8" s="25"/>
      <c r="L8" s="25"/>
      <c r="M8" s="25"/>
      <c r="N8" s="26"/>
      <c r="O8" s="24"/>
      <c r="P8" s="22"/>
      <c r="Q8" s="22"/>
      <c r="R8" s="22"/>
      <c r="S8" s="34"/>
      <c r="T8" s="27"/>
      <c r="U8" s="28"/>
      <c r="V8" s="29"/>
    </row>
    <row r="9" spans="1:23" s="1" customFormat="1" x14ac:dyDescent="0.2">
      <c r="A9" s="23"/>
      <c r="B9" s="23"/>
      <c r="C9" s="24"/>
      <c r="D9" s="24"/>
      <c r="E9" s="23"/>
      <c r="F9" s="23"/>
      <c r="G9" s="24"/>
      <c r="H9" s="24"/>
      <c r="I9" s="24"/>
      <c r="J9" s="24"/>
      <c r="K9" s="25"/>
      <c r="L9" s="25"/>
      <c r="M9" s="25"/>
      <c r="N9" s="26"/>
      <c r="O9" s="24"/>
      <c r="P9" s="22"/>
      <c r="Q9" s="22"/>
      <c r="R9" s="22"/>
      <c r="S9" s="34"/>
      <c r="T9" s="27"/>
      <c r="U9" s="28"/>
      <c r="V9" s="29"/>
    </row>
    <row r="10" spans="1:23" s="1" customFormat="1" x14ac:dyDescent="0.2">
      <c r="A10" s="30" t="s">
        <v>37</v>
      </c>
      <c r="B10" s="23"/>
      <c r="C10" s="24"/>
      <c r="D10" s="24"/>
      <c r="E10" s="23"/>
      <c r="F10" s="23"/>
      <c r="G10" s="24"/>
      <c r="H10" s="24"/>
      <c r="I10" s="24"/>
      <c r="J10" s="24"/>
      <c r="K10" s="25"/>
      <c r="L10" s="25"/>
      <c r="M10" s="25"/>
      <c r="N10" s="26"/>
      <c r="O10" s="24"/>
      <c r="P10" s="22"/>
      <c r="Q10" s="22"/>
      <c r="R10" s="22"/>
      <c r="S10" s="34"/>
      <c r="T10" s="27"/>
      <c r="U10" s="28"/>
      <c r="V10" s="29"/>
    </row>
    <row r="11" spans="1:23" s="1" customFormat="1" ht="48" x14ac:dyDescent="0.2">
      <c r="A11" s="14" t="s">
        <v>38</v>
      </c>
      <c r="B11" s="14" t="s">
        <v>39</v>
      </c>
      <c r="C11" s="15" t="s">
        <v>40</v>
      </c>
      <c r="D11" s="15" t="s">
        <v>41</v>
      </c>
      <c r="E11" s="14" t="s">
        <v>42</v>
      </c>
      <c r="F11" s="14" t="s">
        <v>43</v>
      </c>
      <c r="G11" s="15" t="s">
        <v>29</v>
      </c>
      <c r="H11" s="15" t="s">
        <v>36</v>
      </c>
      <c r="I11" s="15" t="s">
        <v>31</v>
      </c>
      <c r="J11" s="15">
        <v>30</v>
      </c>
      <c r="K11" s="16">
        <v>2367282</v>
      </c>
      <c r="L11" s="16">
        <v>3822058</v>
      </c>
      <c r="M11" s="16">
        <v>2120000</v>
      </c>
      <c r="N11" s="17" t="s">
        <v>33</v>
      </c>
      <c r="O11" s="15">
        <v>1</v>
      </c>
      <c r="P11" s="18">
        <v>142</v>
      </c>
      <c r="Q11" s="18" t="s">
        <v>33</v>
      </c>
      <c r="R11" s="18" t="s">
        <v>33</v>
      </c>
      <c r="S11" s="33">
        <f t="shared" si="0"/>
        <v>206311.33333333334</v>
      </c>
      <c r="T11" s="19" t="s">
        <v>32</v>
      </c>
      <c r="U11" s="20" t="s">
        <v>32</v>
      </c>
      <c r="V11" s="21">
        <v>2</v>
      </c>
    </row>
    <row r="12" spans="1:23" s="1" customFormat="1" x14ac:dyDescent="0.2">
      <c r="B12" s="35"/>
      <c r="G12" s="22"/>
      <c r="H12" s="22"/>
      <c r="I12" s="22"/>
      <c r="J12" s="22"/>
      <c r="K12" s="22"/>
    </row>
    <row r="13" spans="1:23" s="1" customFormat="1" x14ac:dyDescent="0.2">
      <c r="B13" s="35"/>
      <c r="G13" s="22"/>
      <c r="H13" s="22"/>
      <c r="I13" s="22"/>
      <c r="J13" s="22"/>
      <c r="K13" s="22"/>
    </row>
    <row r="14" spans="1:23" s="1" customFormat="1" x14ac:dyDescent="0.2">
      <c r="B14" s="35"/>
      <c r="G14" s="22"/>
      <c r="H14" s="22"/>
      <c r="I14" s="22"/>
      <c r="J14" s="22"/>
      <c r="K14" s="22"/>
    </row>
    <row r="15" spans="1:23" s="1" customFormat="1" x14ac:dyDescent="0.2">
      <c r="B15" s="35"/>
      <c r="G15" s="22"/>
      <c r="H15" s="22"/>
      <c r="I15" s="22"/>
      <c r="J15" s="22"/>
      <c r="K15" s="22"/>
    </row>
    <row r="16" spans="1:23" s="1" customFormat="1" x14ac:dyDescent="0.2">
      <c r="B16" s="35"/>
      <c r="G16" s="22"/>
      <c r="H16" s="22"/>
      <c r="I16" s="22"/>
      <c r="J16" s="22"/>
      <c r="K16" s="22"/>
    </row>
  </sheetData>
  <pageMargins left="0.7" right="0.7" top="0.75" bottom="0.75" header="0.3" footer="0.3"/>
  <pageSetup paperSize="3" scale="94" fitToHeight="0" orientation="landscape" r:id="rId1"/>
  <headerFooter alignWithMargins="0">
    <oddHeader>&amp;C&amp;"Arial,Bold"&amp;14RFA 2023-102 -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7FB0EB-F5D4-4064-9C01-EC826380A29D}"/>
</file>

<file path=customXml/itemProps2.xml><?xml version="1.0" encoding="utf-8"?>
<ds:datastoreItem xmlns:ds="http://schemas.openxmlformats.org/officeDocument/2006/customXml" ds:itemID="{A9D2384F-1F4D-4F46-AAA5-76A8073BB924}"/>
</file>

<file path=customXml/itemProps3.xml><?xml version="1.0" encoding="utf-8"?>
<ds:datastoreItem xmlns:ds="http://schemas.openxmlformats.org/officeDocument/2006/customXml" ds:itemID="{3D9E1677-78E6-4E68-889E-4FF2F221D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2023-04-19T14:03:19Z</dcterms:created>
  <dcterms:modified xsi:type="dcterms:W3CDTF">2023-04-19T14:03:53Z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