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6" documentId="8_{92E22CAE-68C0-454E-9EBF-C1729ABC52B5}" xr6:coauthVersionLast="47" xr6:coauthVersionMax="47" xr10:uidLastSave="{744D96A0-BA8B-4174-A9EB-6AA8EF7ED654}"/>
  <bookViews>
    <workbookView xWindow="28680" yWindow="135" windowWidth="29040" windowHeight="15720" xr2:uid="{00000000-000D-0000-FFFF-FFFF00000000}"/>
  </bookViews>
  <sheets>
    <sheet name="invited to enter CU" sheetId="11" r:id="rId1"/>
    <sheet name="Counties" sheetId="22" state="hidden" r:id="rId2"/>
    <sheet name="manual tracking of funding" sheetId="13" state="hidden" r:id="rId3"/>
  </sheets>
  <definedNames>
    <definedName name="_xlnm.Print_Area" localSheetId="1">Counties!$A$2:$F$39</definedName>
    <definedName name="_xlnm.Print_Area" localSheetId="0">'invited to enter CU'!$A$1:$U$7</definedName>
    <definedName name="_xlnm.Print_Area" localSheetId="2">'manual tracking of funding'!$A$1:$F$15</definedName>
    <definedName name="_xlnm.Print_Titles" localSheetId="1">Counties!$1:$1</definedName>
    <definedName name="_xlnm.Print_Titles" localSheetId="0">'invited to enter CU'!$A:$A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3" l="1"/>
  <c r="F13" i="13"/>
  <c r="F14" i="13"/>
  <c r="F15" i="13"/>
  <c r="F12" i="13"/>
  <c r="F5" i="13"/>
  <c r="F6" i="13"/>
  <c r="F7" i="13"/>
  <c r="F4" i="13"/>
  <c r="F3" i="13"/>
  <c r="F9" i="13"/>
  <c r="F1" i="13"/>
  <c r="F39" i="22" l="1"/>
  <c r="F38" i="22"/>
  <c r="F37" i="22"/>
  <c r="F36" i="22"/>
  <c r="F35" i="22"/>
  <c r="F34" i="22"/>
  <c r="F33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</calcChain>
</file>

<file path=xl/sharedStrings.xml><?xml version="1.0" encoding="utf-8"?>
<sst xmlns="http://schemas.openxmlformats.org/spreadsheetml/2006/main" count="133" uniqueCount="85">
  <si>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</si>
  <si>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</si>
  <si>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</si>
  <si>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</si>
  <si>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</si>
  <si>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</si>
  <si>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</si>
  <si>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</si>
  <si>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Total HC Allocated</t>
  </si>
  <si>
    <t>Balance Remaining</t>
  </si>
  <si>
    <t>Request Amounts</t>
  </si>
  <si>
    <t>Application Awarded</t>
  </si>
  <si>
    <t>Total HC Available for RFA</t>
  </si>
  <si>
    <t>Total SAIL Allocated</t>
  </si>
  <si>
    <t>Show (=1) or Hide (=0) Total HC Available?</t>
  </si>
  <si>
    <t>Region</t>
  </si>
  <si>
    <t>HC Request Amount</t>
  </si>
  <si>
    <t>SAIL Request Amount</t>
  </si>
  <si>
    <t>Total SAIL Available for RFA</t>
  </si>
  <si>
    <t>County Size</t>
  </si>
  <si>
    <t>Qualifying Financial Assistance Preference</t>
  </si>
  <si>
    <t>Total SAIL Request (SAIL plus ELI)</t>
  </si>
  <si>
    <t>Operating/ Managing Experience Points</t>
  </si>
  <si>
    <t>Name of Principal Representative</t>
  </si>
  <si>
    <t>ELI Loan Request Amount</t>
  </si>
  <si>
    <t>Total Units</t>
  </si>
  <si>
    <t>Demographic</t>
  </si>
  <si>
    <t>Pinellas</t>
  </si>
  <si>
    <t>Leveraging</t>
  </si>
  <si>
    <t>M</t>
  </si>
  <si>
    <t>L</t>
  </si>
  <si>
    <t>Volusia</t>
  </si>
  <si>
    <t>Miami-Dade</t>
  </si>
  <si>
    <t>Brevard</t>
  </si>
  <si>
    <t>Duval</t>
  </si>
  <si>
    <t>Involvement in the Local Homeless Resources Network Points</t>
  </si>
  <si>
    <t>Counties</t>
  </si>
  <si>
    <t>Application Funded in County?</t>
  </si>
  <si>
    <t>2nd Application Funded in County?</t>
  </si>
  <si>
    <t>3rd Application Funded in County?</t>
  </si>
  <si>
    <t>County Award Tally for County?</t>
  </si>
  <si>
    <t>Alachua</t>
  </si>
  <si>
    <t>Bay</t>
  </si>
  <si>
    <t>Charlotte</t>
  </si>
  <si>
    <t>Citrus</t>
  </si>
  <si>
    <t>Clay</t>
  </si>
  <si>
    <t>Collier</t>
  </si>
  <si>
    <t>Escambia</t>
  </si>
  <si>
    <t>Flagler</t>
  </si>
  <si>
    <t>Hernando</t>
  </si>
  <si>
    <t>Highlands</t>
  </si>
  <si>
    <t>Indian River</t>
  </si>
  <si>
    <t>Lake</t>
  </si>
  <si>
    <t>Lee</t>
  </si>
  <si>
    <t>Leon</t>
  </si>
  <si>
    <t>Manatee</t>
  </si>
  <si>
    <t>Marion</t>
  </si>
  <si>
    <t>Martin</t>
  </si>
  <si>
    <t>Okaloosa</t>
  </si>
  <si>
    <t>Osceola</t>
  </si>
  <si>
    <t>Pasco</t>
  </si>
  <si>
    <t>Polk</t>
  </si>
  <si>
    <t>Santa Rosa</t>
  </si>
  <si>
    <t>Sarasota</t>
  </si>
  <si>
    <t>Seminole</t>
  </si>
  <si>
    <t>St. Johns</t>
  </si>
  <si>
    <t>St. Lucie</t>
  </si>
  <si>
    <t>Sumter</t>
  </si>
  <si>
    <t>Broward</t>
  </si>
  <si>
    <t>Hillsborough</t>
  </si>
  <si>
    <t>Orange</t>
  </si>
  <si>
    <t>Palm Beach</t>
  </si>
  <si>
    <t>2023-175CSN</t>
  </si>
  <si>
    <t>2023-176CSN</t>
  </si>
  <si>
    <t>Mercy Village</t>
  </si>
  <si>
    <t>Notre Maison</t>
  </si>
  <si>
    <t>North</t>
  </si>
  <si>
    <t>South</t>
  </si>
  <si>
    <t>H &lt;80%</t>
  </si>
  <si>
    <t>Stephanie Berman</t>
  </si>
  <si>
    <t>Stephanie  Berman</t>
  </si>
  <si>
    <t>Carrfour Supportive Housing, Inc.</t>
  </si>
  <si>
    <t>Y</t>
  </si>
  <si>
    <t>N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</si>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</sst>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textRotation="90"/>
    </xf>
    <xf numFmtId="0" fontId="3" fillId="0" borderId="0"/>
    <xf numFmtId="0" fontId="3" fillId="0" borderId="0"/>
    <xf numFmtId="0" fontId="2" fillId="0" borderId="0"/>
  </cellStyleXfs>
  <cellXfs count="58">
    <xf numFmtId="0" fontId="0" fillId="0" borderId="0" xfId="0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3" borderId="1" xfId="5" applyFont="1" applyFill="1" applyBorder="1" applyAlignment="1">
      <alignment horizontal="center" wrapText="1"/>
    </xf>
    <xf numFmtId="0" fontId="4" fillId="0" borderId="0" xfId="5" applyFont="1"/>
    <xf numFmtId="0" fontId="5" fillId="0" borderId="1" xfId="5" applyFont="1" applyBorder="1" applyAlignment="1">
      <alignment vertical="center"/>
    </xf>
    <xf numFmtId="0" fontId="5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5" fillId="0" borderId="0" xfId="5" applyFont="1"/>
    <xf numFmtId="0" fontId="5" fillId="0" borderId="0" xfId="5" applyFont="1" applyAlignment="1">
      <alignment horizontal="center"/>
    </xf>
    <xf numFmtId="43" fontId="11" fillId="0" borderId="1" xfId="1" applyFont="1" applyBorder="1" applyAlignment="1">
      <alignment vertical="center"/>
    </xf>
    <xf numFmtId="0" fontId="7" fillId="0" borderId="0" xfId="0" applyFont="1" applyBorder="1" applyAlignment="1"/>
    <xf numFmtId="0" fontId="7" fillId="0" borderId="4" xfId="0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4" fontId="7" fillId="0" borderId="0" xfId="2" applyFont="1" applyBorder="1" applyAlignment="1"/>
    <xf numFmtId="8" fontId="7" fillId="0" borderId="1" xfId="0" applyNumberFormat="1" applyFont="1" applyBorder="1" applyAlignment="1">
      <alignment horizontal="right" vertical="center" indent="1"/>
    </xf>
    <xf numFmtId="0" fontId="7" fillId="0" borderId="3" xfId="0" applyFont="1" applyBorder="1" applyAlignment="1">
      <alignment horizontal="center" vertical="center"/>
    </xf>
    <xf numFmtId="8" fontId="7" fillId="0" borderId="1" xfId="1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3" fontId="6" fillId="0" borderId="5" xfId="1" applyFont="1" applyFill="1" applyBorder="1" applyAlignment="1" applyProtection="1">
      <alignment horizontal="center" vertical="center" wrapText="1"/>
      <protection locked="0"/>
    </xf>
    <xf numFmtId="44" fontId="9" fillId="0" borderId="0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9" fillId="0" borderId="0" xfId="2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6" fontId="9" fillId="0" borderId="1" xfId="0" applyNumberFormat="1" applyFont="1" applyFill="1" applyBorder="1" applyAlignment="1">
      <alignment vertical="center" wrapText="1"/>
    </xf>
    <xf numFmtId="8" fontId="9" fillId="0" borderId="1" xfId="0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3" fontId="12" fillId="0" borderId="0" xfId="1" applyFont="1" applyFill="1" applyBorder="1" applyAlignment="1">
      <alignment vertical="center" wrapText="1"/>
    </xf>
    <xf numFmtId="164" fontId="12" fillId="0" borderId="0" xfId="1" applyNumberFormat="1" applyFont="1" applyFill="1" applyBorder="1" applyAlignment="1">
      <alignment horizontal="left" vertical="center"/>
    </xf>
    <xf numFmtId="164" fontId="9" fillId="0" borderId="0" xfId="1" applyNumberFormat="1" applyFont="1" applyAlignment="1">
      <alignment vertical="center"/>
    </xf>
    <xf numFmtId="0" fontId="5" fillId="3" borderId="2" xfId="5" applyFont="1" applyFill="1" applyBorder="1" applyAlignment="1">
      <alignment horizontal="center" vertical="center"/>
    </xf>
    <xf numFmtId="0" fontId="5" fillId="3" borderId="4" xfId="5" applyFont="1" applyFill="1" applyBorder="1" applyAlignment="1">
      <alignment horizontal="center" vertical="center"/>
    </xf>
    <xf numFmtId="0" fontId="5" fillId="3" borderId="3" xfId="5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7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2 2" xfId="5" xr:uid="{00000000-0005-0000-0000-000004000000}"/>
    <cellStyle name="Normal 3" xfId="4" xr:uid="{00000000-0005-0000-0000-000005000000}"/>
    <cellStyle name="Normal 4" xfId="6" xr:uid="{F93968F9-50DD-430A-86F7-997D3E131F4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66FF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showGridLines="0" tabSelected="1" zoomScale="120" zoomScaleNormal="12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9.28515625" defaultRowHeight="12" x14ac:dyDescent="0.2"/>
  <cols>
    <col min="1" max="1" width="10" style="6" bestFit="1" customWidth="1"/>
    <col min="2" max="2" width="16.28515625" style="43" customWidth="1"/>
    <col min="3" max="3" width="11.42578125" style="6" customWidth="1"/>
    <col min="4" max="4" width="11.85546875" style="6" customWidth="1"/>
    <col min="5" max="5" width="10.85546875" style="6" bestFit="1" customWidth="1"/>
    <col min="6" max="6" width="6.42578125" style="6" customWidth="1"/>
    <col min="7" max="7" width="13.28515625" style="6" customWidth="1"/>
    <col min="8" max="8" width="15.7109375" style="6" customWidth="1"/>
    <col min="9" max="9" width="7.42578125" style="6" customWidth="1"/>
    <col min="10" max="10" width="9" style="6" bestFit="1" customWidth="1"/>
    <col min="11" max="11" width="13" style="6" hidden="1" customWidth="1"/>
    <col min="12" max="12" width="9.42578125" style="49" hidden="1" customWidth="1"/>
    <col min="13" max="13" width="11.5703125" style="6" customWidth="1"/>
    <col min="14" max="14" width="8.28515625" style="6" bestFit="1" customWidth="1"/>
    <col min="15" max="15" width="8.28515625" style="6" customWidth="1"/>
    <col min="16" max="16" width="9.42578125" style="6" customWidth="1"/>
    <col min="17" max="17" width="11.42578125" style="6" customWidth="1"/>
    <col min="18" max="18" width="10.42578125" style="6" bestFit="1" customWidth="1"/>
    <col min="19" max="19" width="9" style="6" customWidth="1"/>
    <col min="20" max="20" width="9.7109375" style="6" customWidth="1"/>
    <col min="21" max="21" width="7.7109375" style="6" customWidth="1"/>
    <col min="22" max="22" width="14.28515625" style="6" customWidth="1"/>
    <col min="23" max="23" width="14.7109375" style="6" customWidth="1"/>
    <col min="24" max="24" width="15.28515625" style="6" customWidth="1"/>
    <col min="25" max="25" width="9.28515625" style="6"/>
    <col min="26" max="26" width="9.28515625" style="6" customWidth="1"/>
    <col min="27" max="16384" width="9.28515625" style="6"/>
  </cols>
  <sheetData>
    <row r="1" spans="1:25" s="45" customFormat="1" ht="12" customHeight="1" x14ac:dyDescent="0.2">
      <c r="A1" s="57" t="s">
        <v>84</v>
      </c>
      <c r="B1" s="44"/>
      <c r="C1" s="44"/>
      <c r="D1" s="44"/>
      <c r="E1" s="46"/>
      <c r="F1" s="46"/>
      <c r="G1" s="44"/>
      <c r="H1" s="44"/>
      <c r="I1" s="44"/>
      <c r="J1" s="44"/>
      <c r="K1" s="44"/>
      <c r="L1" s="48"/>
      <c r="M1" s="44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4"/>
    </row>
    <row r="2" spans="1:25" s="1" customFormat="1" ht="68.650000000000006" customHeight="1" x14ac:dyDescent="0.2">
      <c r="A2" s="30" t="s">
        <v>0</v>
      </c>
      <c r="B2" s="30" t="s">
        <v>2</v>
      </c>
      <c r="C2" s="30" t="s">
        <v>3</v>
      </c>
      <c r="D2" s="31" t="s">
        <v>15</v>
      </c>
      <c r="E2" s="32" t="s">
        <v>26</v>
      </c>
      <c r="F2" s="32" t="s">
        <v>25</v>
      </c>
      <c r="G2" s="31" t="s">
        <v>23</v>
      </c>
      <c r="H2" s="31" t="s">
        <v>1</v>
      </c>
      <c r="I2" s="31" t="s">
        <v>19</v>
      </c>
      <c r="J2" s="32" t="s">
        <v>16</v>
      </c>
      <c r="K2" s="32" t="s">
        <v>17</v>
      </c>
      <c r="L2" s="32" t="s">
        <v>24</v>
      </c>
      <c r="M2" s="32" t="s">
        <v>21</v>
      </c>
      <c r="N2" s="30" t="s">
        <v>7</v>
      </c>
      <c r="O2" s="30" t="s">
        <v>6</v>
      </c>
      <c r="P2" s="30" t="s">
        <v>22</v>
      </c>
      <c r="Q2" s="30" t="s">
        <v>35</v>
      </c>
      <c r="R2" s="30" t="s">
        <v>28</v>
      </c>
      <c r="S2" s="30" t="s">
        <v>20</v>
      </c>
      <c r="T2" s="30" t="s">
        <v>4</v>
      </c>
      <c r="U2" s="30" t="s">
        <v>5</v>
      </c>
    </row>
    <row r="3" spans="1:25" s="4" customFormat="1" ht="24" customHeight="1" x14ac:dyDescent="0.2">
      <c r="A3" s="36" t="s">
        <v>73</v>
      </c>
      <c r="B3" s="36" t="s">
        <v>75</v>
      </c>
      <c r="C3" s="36" t="s">
        <v>32</v>
      </c>
      <c r="D3" s="3" t="s">
        <v>77</v>
      </c>
      <c r="E3" s="3" t="s">
        <v>78</v>
      </c>
      <c r="F3" s="3">
        <v>75</v>
      </c>
      <c r="G3" s="36" t="s">
        <v>80</v>
      </c>
      <c r="H3" s="36" t="s">
        <v>81</v>
      </c>
      <c r="I3" s="3" t="s">
        <v>30</v>
      </c>
      <c r="J3" s="37">
        <v>2850000</v>
      </c>
      <c r="K3" s="37">
        <v>3733300</v>
      </c>
      <c r="L3" s="37">
        <v>466700</v>
      </c>
      <c r="M3" s="39">
        <v>4200000</v>
      </c>
      <c r="N3" s="40" t="s">
        <v>82</v>
      </c>
      <c r="O3" s="41">
        <v>159</v>
      </c>
      <c r="P3" s="40">
        <v>38</v>
      </c>
      <c r="Q3" s="40">
        <v>20</v>
      </c>
      <c r="R3" s="38">
        <v>284820.62</v>
      </c>
      <c r="S3" s="40" t="s">
        <v>83</v>
      </c>
      <c r="T3" s="40" t="s">
        <v>82</v>
      </c>
      <c r="U3" s="3">
        <v>2</v>
      </c>
    </row>
    <row r="4" spans="1:25" s="4" customFormat="1" ht="44.65" customHeight="1" x14ac:dyDescent="0.2">
      <c r="A4" s="36" t="s">
        <v>72</v>
      </c>
      <c r="B4" s="36" t="s">
        <v>74</v>
      </c>
      <c r="C4" s="36" t="s">
        <v>56</v>
      </c>
      <c r="D4" s="3" t="s">
        <v>76</v>
      </c>
      <c r="E4" s="3" t="s">
        <v>78</v>
      </c>
      <c r="F4" s="3">
        <v>59</v>
      </c>
      <c r="G4" s="36" t="s">
        <v>79</v>
      </c>
      <c r="H4" s="36" t="s">
        <v>81</v>
      </c>
      <c r="I4" s="3" t="s">
        <v>29</v>
      </c>
      <c r="J4" s="37">
        <v>2040000</v>
      </c>
      <c r="K4" s="37">
        <v>4066500</v>
      </c>
      <c r="L4" s="37">
        <v>133500</v>
      </c>
      <c r="M4" s="39">
        <v>4200000</v>
      </c>
      <c r="N4" s="40" t="s">
        <v>82</v>
      </c>
      <c r="O4" s="40">
        <v>158</v>
      </c>
      <c r="P4" s="40">
        <v>38</v>
      </c>
      <c r="Q4" s="40">
        <v>19</v>
      </c>
      <c r="R4" s="38">
        <v>304240.18</v>
      </c>
      <c r="S4" s="40" t="s">
        <v>83</v>
      </c>
      <c r="T4" s="40" t="s">
        <v>82</v>
      </c>
      <c r="U4" s="3">
        <v>8</v>
      </c>
    </row>
    <row r="5" spans="1:25" s="4" customFormat="1" x14ac:dyDescent="0.2">
      <c r="A5" s="34"/>
      <c r="B5" s="34"/>
      <c r="C5" s="34"/>
      <c r="D5" s="34"/>
      <c r="E5" s="2"/>
      <c r="F5" s="2"/>
      <c r="G5" s="34"/>
      <c r="H5" s="34"/>
      <c r="I5" s="2"/>
      <c r="J5" s="35"/>
      <c r="K5" s="35"/>
      <c r="L5" s="35"/>
      <c r="M5" s="5"/>
      <c r="N5" s="42"/>
      <c r="O5" s="42"/>
      <c r="P5" s="42"/>
      <c r="Q5" s="42"/>
      <c r="R5" s="33"/>
      <c r="S5" s="42"/>
      <c r="T5" s="42"/>
      <c r="U5" s="2"/>
    </row>
    <row r="6" spans="1:25" x14ac:dyDescent="0.2">
      <c r="B6" s="6"/>
    </row>
    <row r="7" spans="1:25" x14ac:dyDescent="0.2">
      <c r="B7" s="6"/>
    </row>
    <row r="8" spans="1:25" x14ac:dyDescent="0.2">
      <c r="B8" s="6"/>
    </row>
    <row r="9" spans="1:25" x14ac:dyDescent="0.2">
      <c r="B9" s="6"/>
    </row>
    <row r="10" spans="1:25" x14ac:dyDescent="0.2">
      <c r="B10" s="6"/>
    </row>
    <row r="11" spans="1:25" x14ac:dyDescent="0.2">
      <c r="B11" s="6"/>
    </row>
    <row r="12" spans="1:25" x14ac:dyDescent="0.2">
      <c r="B12" s="6"/>
    </row>
    <row r="13" spans="1:25" x14ac:dyDescent="0.2">
      <c r="B13" s="6"/>
    </row>
    <row r="14" spans="1:25" x14ac:dyDescent="0.2">
      <c r="B14" s="6"/>
    </row>
    <row r="15" spans="1:25" x14ac:dyDescent="0.2">
      <c r="B15" s="6"/>
    </row>
    <row r="16" spans="1:25" x14ac:dyDescent="0.2">
      <c r="B16" s="6"/>
    </row>
    <row r="17" spans="2:2" x14ac:dyDescent="0.2">
      <c r="B17" s="6"/>
    </row>
    <row r="18" spans="2:2" x14ac:dyDescent="0.2">
      <c r="B18" s="6"/>
    </row>
    <row r="19" spans="2:2" x14ac:dyDescent="0.2">
      <c r="B19" s="6"/>
    </row>
    <row r="20" spans="2:2" x14ac:dyDescent="0.2">
      <c r="B20" s="6"/>
    </row>
    <row r="21" spans="2:2" x14ac:dyDescent="0.2">
      <c r="B21" s="6"/>
    </row>
    <row r="22" spans="2:2" x14ac:dyDescent="0.2">
      <c r="B22" s="6"/>
    </row>
    <row r="23" spans="2:2" x14ac:dyDescent="0.2">
      <c r="B23" s="6"/>
    </row>
    <row r="24" spans="2:2" x14ac:dyDescent="0.2">
      <c r="B24" s="6"/>
    </row>
    <row r="25" spans="2:2" x14ac:dyDescent="0.2">
      <c r="B25" s="6"/>
    </row>
    <row r="26" spans="2:2" x14ac:dyDescent="0.2">
      <c r="B26" s="6"/>
    </row>
    <row r="27" spans="2:2" x14ac:dyDescent="0.2">
      <c r="B27" s="6"/>
    </row>
    <row r="28" spans="2:2" x14ac:dyDescent="0.2">
      <c r="B28" s="6"/>
    </row>
    <row r="29" spans="2:2" x14ac:dyDescent="0.2">
      <c r="B29" s="6"/>
    </row>
    <row r="30" spans="2:2" x14ac:dyDescent="0.2">
      <c r="B30" s="6"/>
    </row>
    <row r="31" spans="2:2" x14ac:dyDescent="0.2">
      <c r="B31" s="6"/>
    </row>
    <row r="32" spans="2:2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  <row r="39" spans="2:2" x14ac:dyDescent="0.2">
      <c r="B39" s="6"/>
    </row>
    <row r="40" spans="2:2" x14ac:dyDescent="0.2">
      <c r="B40" s="6"/>
    </row>
    <row r="41" spans="2:2" x14ac:dyDescent="0.2">
      <c r="B41" s="6"/>
    </row>
    <row r="42" spans="2:2" x14ac:dyDescent="0.2">
      <c r="B42" s="6"/>
    </row>
    <row r="43" spans="2:2" x14ac:dyDescent="0.2">
      <c r="B43" s="6"/>
    </row>
    <row r="44" spans="2:2" x14ac:dyDescent="0.2">
      <c r="B44" s="6"/>
    </row>
    <row r="45" spans="2:2" x14ac:dyDescent="0.2">
      <c r="B45" s="6"/>
    </row>
    <row r="46" spans="2:2" x14ac:dyDescent="0.2">
      <c r="B46" s="6"/>
    </row>
    <row r="47" spans="2:2" x14ac:dyDescent="0.2">
      <c r="B47" s="6"/>
    </row>
    <row r="48" spans="2:2" x14ac:dyDescent="0.2">
      <c r="B48" s="6"/>
    </row>
    <row r="49" spans="2:2" x14ac:dyDescent="0.2">
      <c r="B49" s="6"/>
    </row>
    <row r="50" spans="2:2" x14ac:dyDescent="0.2">
      <c r="B50" s="6"/>
    </row>
    <row r="51" spans="2:2" x14ac:dyDescent="0.2">
      <c r="B51" s="6"/>
    </row>
    <row r="52" spans="2:2" x14ac:dyDescent="0.2">
      <c r="B52" s="6"/>
    </row>
    <row r="53" spans="2:2" x14ac:dyDescent="0.2">
      <c r="B53" s="6"/>
    </row>
    <row r="54" spans="2:2" x14ac:dyDescent="0.2">
      <c r="B54" s="6"/>
    </row>
    <row r="55" spans="2:2" x14ac:dyDescent="0.2">
      <c r="B55" s="6"/>
    </row>
    <row r="56" spans="2:2" x14ac:dyDescent="0.2">
      <c r="B56" s="6"/>
    </row>
    <row r="57" spans="2:2" x14ac:dyDescent="0.2">
      <c r="B57" s="6"/>
    </row>
    <row r="58" spans="2:2" x14ac:dyDescent="0.2">
      <c r="B58" s="6"/>
    </row>
    <row r="59" spans="2:2" x14ac:dyDescent="0.2">
      <c r="B59" s="6"/>
    </row>
    <row r="60" spans="2:2" x14ac:dyDescent="0.2">
      <c r="B60" s="6"/>
    </row>
    <row r="61" spans="2:2" x14ac:dyDescent="0.2">
      <c r="B61" s="6"/>
    </row>
    <row r="62" spans="2:2" x14ac:dyDescent="0.2">
      <c r="B62" s="6"/>
    </row>
  </sheetData>
  <pageMargins left="0.7" right="0.7" top="0.75" bottom="0.75" header="0.3" footer="0.3"/>
  <pageSetup paperSize="5" scale="77" fitToHeight="0" orientation="landscape" r:id="rId1"/>
  <headerFooter alignWithMargins="0">
    <oddHeader>&amp;C&amp;"Arial,Bold"&amp;14 RFA 2023-103 Board Approved Preliminary Awards&amp;RPage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75DE-EA0E-476E-B544-AD150B170321}">
  <sheetPr>
    <pageSetUpPr fitToPage="1"/>
  </sheetPr>
  <dimension ref="A1:F39"/>
  <sheetViews>
    <sheetView zoomScaleNormal="100" workbookViewId="0">
      <selection activeCell="E33" sqref="E33"/>
    </sheetView>
  </sheetViews>
  <sheetFormatPr defaultColWidth="9.42578125" defaultRowHeight="12" x14ac:dyDescent="0.2"/>
  <cols>
    <col min="1" max="1" width="15.5703125" style="12" customWidth="1"/>
    <col min="2" max="2" width="10.42578125" style="13" customWidth="1"/>
    <col min="3" max="5" width="15.5703125" style="12" customWidth="1"/>
    <col min="6" max="16384" width="9.42578125" style="12"/>
  </cols>
  <sheetData>
    <row r="1" spans="1:6" s="8" customFormat="1" ht="36" x14ac:dyDescent="0.2">
      <c r="A1" s="7" t="s">
        <v>36</v>
      </c>
      <c r="B1" s="7" t="s">
        <v>19</v>
      </c>
      <c r="C1" s="7" t="s">
        <v>37</v>
      </c>
      <c r="D1" s="7" t="s">
        <v>38</v>
      </c>
      <c r="E1" s="7" t="s">
        <v>39</v>
      </c>
      <c r="F1" s="7" t="s">
        <v>40</v>
      </c>
    </row>
    <row r="2" spans="1:6" ht="6" customHeight="1" x14ac:dyDescent="0.2">
      <c r="A2" s="50"/>
      <c r="B2" s="51"/>
      <c r="C2" s="51"/>
      <c r="D2" s="51"/>
      <c r="E2" s="51"/>
      <c r="F2" s="52"/>
    </row>
    <row r="3" spans="1:6" x14ac:dyDescent="0.2">
      <c r="A3" s="9" t="s">
        <v>41</v>
      </c>
      <c r="B3" s="10" t="s">
        <v>29</v>
      </c>
      <c r="C3" s="11"/>
      <c r="D3" s="11"/>
      <c r="E3" s="11"/>
      <c r="F3" s="10">
        <f t="shared" ref="F3:F34" si="0">COUNTIF(C3:E3,"=Y")</f>
        <v>0</v>
      </c>
    </row>
    <row r="4" spans="1:6" x14ac:dyDescent="0.2">
      <c r="A4" s="9" t="s">
        <v>42</v>
      </c>
      <c r="B4" s="10" t="s">
        <v>29</v>
      </c>
      <c r="C4" s="11"/>
      <c r="D4" s="11"/>
      <c r="E4" s="11"/>
      <c r="F4" s="10">
        <f t="shared" si="0"/>
        <v>0</v>
      </c>
    </row>
    <row r="5" spans="1:6" x14ac:dyDescent="0.2">
      <c r="A5" s="9" t="s">
        <v>33</v>
      </c>
      <c r="B5" s="10" t="s">
        <v>29</v>
      </c>
      <c r="C5" s="11"/>
      <c r="D5" s="11"/>
      <c r="E5" s="11"/>
      <c r="F5" s="10">
        <f t="shared" si="0"/>
        <v>0</v>
      </c>
    </row>
    <row r="6" spans="1:6" x14ac:dyDescent="0.2">
      <c r="A6" s="9" t="s">
        <v>43</v>
      </c>
      <c r="B6" s="10" t="s">
        <v>29</v>
      </c>
      <c r="C6" s="11"/>
      <c r="D6" s="11"/>
      <c r="E6" s="11"/>
      <c r="F6" s="10">
        <f t="shared" si="0"/>
        <v>0</v>
      </c>
    </row>
    <row r="7" spans="1:6" x14ac:dyDescent="0.2">
      <c r="A7" s="9" t="s">
        <v>44</v>
      </c>
      <c r="B7" s="10" t="s">
        <v>29</v>
      </c>
      <c r="C7" s="11"/>
      <c r="D7" s="11"/>
      <c r="E7" s="11"/>
      <c r="F7" s="10">
        <f t="shared" si="0"/>
        <v>0</v>
      </c>
    </row>
    <row r="8" spans="1:6" x14ac:dyDescent="0.2">
      <c r="A8" s="9" t="s">
        <v>45</v>
      </c>
      <c r="B8" s="10" t="s">
        <v>29</v>
      </c>
      <c r="C8" s="11"/>
      <c r="D8" s="11"/>
      <c r="E8" s="11"/>
      <c r="F8" s="10">
        <f t="shared" si="0"/>
        <v>0</v>
      </c>
    </row>
    <row r="9" spans="1:6" x14ac:dyDescent="0.2">
      <c r="A9" s="9" t="s">
        <v>46</v>
      </c>
      <c r="B9" s="10" t="s">
        <v>29</v>
      </c>
      <c r="C9" s="11"/>
      <c r="D9" s="11"/>
      <c r="E9" s="11"/>
      <c r="F9" s="10">
        <f t="shared" si="0"/>
        <v>0</v>
      </c>
    </row>
    <row r="10" spans="1:6" x14ac:dyDescent="0.2">
      <c r="A10" s="9" t="s">
        <v>47</v>
      </c>
      <c r="B10" s="10" t="s">
        <v>29</v>
      </c>
      <c r="C10" s="11"/>
      <c r="D10" s="11"/>
      <c r="E10" s="11"/>
      <c r="F10" s="10">
        <f t="shared" si="0"/>
        <v>0</v>
      </c>
    </row>
    <row r="11" spans="1:6" x14ac:dyDescent="0.2">
      <c r="A11" s="9" t="s">
        <v>48</v>
      </c>
      <c r="B11" s="10" t="s">
        <v>29</v>
      </c>
      <c r="C11" s="11"/>
      <c r="D11" s="11"/>
      <c r="E11" s="11"/>
      <c r="F11" s="10">
        <f t="shared" si="0"/>
        <v>0</v>
      </c>
    </row>
    <row r="12" spans="1:6" x14ac:dyDescent="0.2">
      <c r="A12" s="9" t="s">
        <v>49</v>
      </c>
      <c r="B12" s="10" t="s">
        <v>29</v>
      </c>
      <c r="C12" s="11"/>
      <c r="D12" s="11"/>
      <c r="E12" s="11"/>
      <c r="F12" s="10">
        <f t="shared" si="0"/>
        <v>0</v>
      </c>
    </row>
    <row r="13" spans="1:6" x14ac:dyDescent="0.2">
      <c r="A13" s="9" t="s">
        <v>50</v>
      </c>
      <c r="B13" s="10" t="s">
        <v>29</v>
      </c>
      <c r="C13" s="11"/>
      <c r="D13" s="11"/>
      <c r="E13" s="11"/>
      <c r="F13" s="10">
        <f t="shared" si="0"/>
        <v>0</v>
      </c>
    </row>
    <row r="14" spans="1:6" x14ac:dyDescent="0.2">
      <c r="A14" s="9" t="s">
        <v>51</v>
      </c>
      <c r="B14" s="10" t="s">
        <v>29</v>
      </c>
      <c r="C14" s="11"/>
      <c r="D14" s="11"/>
      <c r="E14" s="11"/>
      <c r="F14" s="10">
        <f t="shared" si="0"/>
        <v>0</v>
      </c>
    </row>
    <row r="15" spans="1:6" x14ac:dyDescent="0.2">
      <c r="A15" s="9" t="s">
        <v>52</v>
      </c>
      <c r="B15" s="10" t="s">
        <v>29</v>
      </c>
      <c r="C15" s="11"/>
      <c r="D15" s="11"/>
      <c r="E15" s="11"/>
      <c r="F15" s="10">
        <f t="shared" si="0"/>
        <v>0</v>
      </c>
    </row>
    <row r="16" spans="1:6" x14ac:dyDescent="0.2">
      <c r="A16" s="9" t="s">
        <v>53</v>
      </c>
      <c r="B16" s="10" t="s">
        <v>29</v>
      </c>
      <c r="C16" s="11"/>
      <c r="D16" s="11"/>
      <c r="E16" s="11"/>
      <c r="F16" s="10">
        <f t="shared" si="0"/>
        <v>0</v>
      </c>
    </row>
    <row r="17" spans="1:6" x14ac:dyDescent="0.2">
      <c r="A17" s="9" t="s">
        <v>54</v>
      </c>
      <c r="B17" s="10" t="s">
        <v>29</v>
      </c>
      <c r="C17" s="11"/>
      <c r="D17" s="11"/>
      <c r="E17" s="11"/>
      <c r="F17" s="10">
        <f t="shared" si="0"/>
        <v>0</v>
      </c>
    </row>
    <row r="18" spans="1:6" x14ac:dyDescent="0.2">
      <c r="A18" s="9" t="s">
        <v>55</v>
      </c>
      <c r="B18" s="10" t="s">
        <v>29</v>
      </c>
      <c r="C18" s="11"/>
      <c r="D18" s="11"/>
      <c r="E18" s="11"/>
      <c r="F18" s="10">
        <f t="shared" si="0"/>
        <v>0</v>
      </c>
    </row>
    <row r="19" spans="1:6" x14ac:dyDescent="0.2">
      <c r="A19" s="9" t="s">
        <v>56</v>
      </c>
      <c r="B19" s="10" t="s">
        <v>29</v>
      </c>
      <c r="C19" s="11"/>
      <c r="D19" s="11"/>
      <c r="E19" s="11"/>
      <c r="F19" s="10">
        <f t="shared" si="0"/>
        <v>0</v>
      </c>
    </row>
    <row r="20" spans="1:6" x14ac:dyDescent="0.2">
      <c r="A20" s="9" t="s">
        <v>57</v>
      </c>
      <c r="B20" s="10" t="s">
        <v>29</v>
      </c>
      <c r="C20" s="11"/>
      <c r="D20" s="11"/>
      <c r="E20" s="11"/>
      <c r="F20" s="10">
        <f t="shared" si="0"/>
        <v>0</v>
      </c>
    </row>
    <row r="21" spans="1:6" x14ac:dyDescent="0.2">
      <c r="A21" s="9" t="s">
        <v>58</v>
      </c>
      <c r="B21" s="10" t="s">
        <v>29</v>
      </c>
      <c r="C21" s="11"/>
      <c r="D21" s="11"/>
      <c r="E21" s="11"/>
      <c r="F21" s="10">
        <f t="shared" si="0"/>
        <v>0</v>
      </c>
    </row>
    <row r="22" spans="1:6" x14ac:dyDescent="0.2">
      <c r="A22" s="9" t="s">
        <v>59</v>
      </c>
      <c r="B22" s="10" t="s">
        <v>29</v>
      </c>
      <c r="C22" s="11"/>
      <c r="D22" s="11"/>
      <c r="E22" s="11"/>
      <c r="F22" s="10">
        <f t="shared" si="0"/>
        <v>0</v>
      </c>
    </row>
    <row r="23" spans="1:6" x14ac:dyDescent="0.2">
      <c r="A23" s="9" t="s">
        <v>60</v>
      </c>
      <c r="B23" s="10" t="s">
        <v>29</v>
      </c>
      <c r="C23" s="11"/>
      <c r="D23" s="11"/>
      <c r="E23" s="11"/>
      <c r="F23" s="10">
        <f t="shared" si="0"/>
        <v>0</v>
      </c>
    </row>
    <row r="24" spans="1:6" x14ac:dyDescent="0.2">
      <c r="A24" s="9" t="s">
        <v>61</v>
      </c>
      <c r="B24" s="10" t="s">
        <v>29</v>
      </c>
      <c r="C24" s="11"/>
      <c r="D24" s="11"/>
      <c r="E24" s="11"/>
      <c r="F24" s="10">
        <f t="shared" si="0"/>
        <v>0</v>
      </c>
    </row>
    <row r="25" spans="1:6" x14ac:dyDescent="0.2">
      <c r="A25" s="9" t="s">
        <v>62</v>
      </c>
      <c r="B25" s="10" t="s">
        <v>29</v>
      </c>
      <c r="C25" s="11"/>
      <c r="D25" s="11"/>
      <c r="E25" s="11"/>
      <c r="F25" s="10">
        <f t="shared" si="0"/>
        <v>0</v>
      </c>
    </row>
    <row r="26" spans="1:6" x14ac:dyDescent="0.2">
      <c r="A26" s="9" t="s">
        <v>63</v>
      </c>
      <c r="B26" s="10" t="s">
        <v>29</v>
      </c>
      <c r="C26" s="11"/>
      <c r="D26" s="11"/>
      <c r="E26" s="11"/>
      <c r="F26" s="10">
        <f t="shared" si="0"/>
        <v>0</v>
      </c>
    </row>
    <row r="27" spans="1:6" x14ac:dyDescent="0.2">
      <c r="A27" s="9" t="s">
        <v>64</v>
      </c>
      <c r="B27" s="10" t="s">
        <v>29</v>
      </c>
      <c r="C27" s="11"/>
      <c r="D27" s="11"/>
      <c r="E27" s="11"/>
      <c r="F27" s="10">
        <f t="shared" si="0"/>
        <v>0</v>
      </c>
    </row>
    <row r="28" spans="1:6" x14ac:dyDescent="0.2">
      <c r="A28" s="9" t="s">
        <v>65</v>
      </c>
      <c r="B28" s="10" t="s">
        <v>29</v>
      </c>
      <c r="C28" s="11"/>
      <c r="D28" s="11"/>
      <c r="E28" s="11"/>
      <c r="F28" s="10">
        <f t="shared" si="0"/>
        <v>0</v>
      </c>
    </row>
    <row r="29" spans="1:6" x14ac:dyDescent="0.2">
      <c r="A29" s="9" t="s">
        <v>66</v>
      </c>
      <c r="B29" s="10" t="s">
        <v>29</v>
      </c>
      <c r="C29" s="11"/>
      <c r="D29" s="11"/>
      <c r="E29" s="11"/>
      <c r="F29" s="10">
        <f t="shared" si="0"/>
        <v>0</v>
      </c>
    </row>
    <row r="30" spans="1:6" x14ac:dyDescent="0.2">
      <c r="A30" s="9" t="s">
        <v>67</v>
      </c>
      <c r="B30" s="10" t="s">
        <v>29</v>
      </c>
      <c r="C30" s="11"/>
      <c r="D30" s="11"/>
      <c r="E30" s="11"/>
      <c r="F30" s="10">
        <f t="shared" si="0"/>
        <v>0</v>
      </c>
    </row>
    <row r="31" spans="1:6" x14ac:dyDescent="0.2">
      <c r="A31" s="9" t="s">
        <v>31</v>
      </c>
      <c r="B31" s="10" t="s">
        <v>29</v>
      </c>
      <c r="C31" s="11"/>
      <c r="D31" s="11"/>
      <c r="E31" s="11"/>
      <c r="F31" s="10">
        <f t="shared" si="0"/>
        <v>0</v>
      </c>
    </row>
    <row r="32" spans="1:6" ht="6" customHeight="1" x14ac:dyDescent="0.2">
      <c r="A32" s="50"/>
      <c r="B32" s="51"/>
      <c r="C32" s="51"/>
      <c r="D32" s="51"/>
      <c r="E32" s="51"/>
      <c r="F32" s="52"/>
    </row>
    <row r="33" spans="1:6" x14ac:dyDescent="0.2">
      <c r="A33" s="9" t="s">
        <v>68</v>
      </c>
      <c r="B33" s="10" t="s">
        <v>30</v>
      </c>
      <c r="C33" s="11"/>
      <c r="D33" s="11"/>
      <c r="E33" s="10"/>
      <c r="F33" s="10">
        <f t="shared" si="0"/>
        <v>0</v>
      </c>
    </row>
    <row r="34" spans="1:6" x14ac:dyDescent="0.2">
      <c r="A34" s="9" t="s">
        <v>34</v>
      </c>
      <c r="B34" s="10" t="s">
        <v>30</v>
      </c>
      <c r="C34" s="11"/>
      <c r="D34" s="11"/>
      <c r="E34" s="10"/>
      <c r="F34" s="10">
        <f t="shared" si="0"/>
        <v>0</v>
      </c>
    </row>
    <row r="35" spans="1:6" x14ac:dyDescent="0.2">
      <c r="A35" s="9" t="s">
        <v>69</v>
      </c>
      <c r="B35" s="10" t="s">
        <v>30</v>
      </c>
      <c r="C35" s="11"/>
      <c r="D35" s="11"/>
      <c r="E35" s="10"/>
      <c r="F35" s="10">
        <f t="shared" ref="F35:F39" si="1">COUNTIF(C35:E35,"=Y")</f>
        <v>0</v>
      </c>
    </row>
    <row r="36" spans="1:6" x14ac:dyDescent="0.2">
      <c r="A36" s="9" t="s">
        <v>32</v>
      </c>
      <c r="B36" s="10" t="s">
        <v>30</v>
      </c>
      <c r="C36" s="11"/>
      <c r="D36" s="11"/>
      <c r="E36" s="10"/>
      <c r="F36" s="10">
        <f t="shared" si="1"/>
        <v>0</v>
      </c>
    </row>
    <row r="37" spans="1:6" x14ac:dyDescent="0.2">
      <c r="A37" s="9" t="s">
        <v>70</v>
      </c>
      <c r="B37" s="10" t="s">
        <v>30</v>
      </c>
      <c r="C37" s="11"/>
      <c r="D37" s="11"/>
      <c r="E37" s="10"/>
      <c r="F37" s="10">
        <f t="shared" si="1"/>
        <v>0</v>
      </c>
    </row>
    <row r="38" spans="1:6" x14ac:dyDescent="0.2">
      <c r="A38" s="9" t="s">
        <v>71</v>
      </c>
      <c r="B38" s="10" t="s">
        <v>30</v>
      </c>
      <c r="C38" s="11"/>
      <c r="D38" s="11"/>
      <c r="E38" s="10"/>
      <c r="F38" s="10">
        <f t="shared" si="1"/>
        <v>0</v>
      </c>
    </row>
    <row r="39" spans="1:6" x14ac:dyDescent="0.2">
      <c r="A39" s="9" t="s">
        <v>27</v>
      </c>
      <c r="B39" s="10" t="s">
        <v>30</v>
      </c>
      <c r="C39" s="11"/>
      <c r="D39" s="11"/>
      <c r="E39" s="10"/>
      <c r="F39" s="10">
        <f t="shared" si="1"/>
        <v>0</v>
      </c>
    </row>
  </sheetData>
  <mergeCells count="2">
    <mergeCell ref="A2:F2"/>
    <mergeCell ref="A32:F32"/>
  </mergeCells>
  <printOptions horizontalCentered="1"/>
  <pageMargins left="0.25" right="0.25" top="0.5" bottom="0.25" header="0.25" footer="0.3"/>
  <pageSetup orientation="portrait" r:id="rId1"/>
  <headerFooter>
    <oddHeader>&amp;CRFA 2021-103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zoomScale="80" zoomScaleNormal="80" zoomScaleSheetLayoutView="90" workbookViewId="0">
      <selection activeCell="E33" sqref="E33"/>
    </sheetView>
  </sheetViews>
  <sheetFormatPr defaultColWidth="8.7109375" defaultRowHeight="12.75" x14ac:dyDescent="0.2"/>
  <cols>
    <col min="1" max="2" width="8.7109375" style="27"/>
    <col min="3" max="3" width="6.28515625" style="27" customWidth="1"/>
    <col min="4" max="4" width="17.7109375" style="27" customWidth="1"/>
    <col min="5" max="5" width="24.7109375" style="27" customWidth="1"/>
    <col min="6" max="6" width="23.5703125" style="27" customWidth="1"/>
    <col min="7" max="16384" width="8.7109375" style="27"/>
  </cols>
  <sheetData>
    <row r="1" spans="1:10" s="15" customFormat="1" ht="34.15" customHeight="1" x14ac:dyDescent="0.2">
      <c r="A1" s="55" t="s">
        <v>12</v>
      </c>
      <c r="B1" s="55"/>
      <c r="C1" s="55"/>
      <c r="D1" s="55"/>
      <c r="E1" s="55"/>
      <c r="F1" s="14" t="e">
        <f>'invited to enter CU'!#REF!</f>
        <v>#REF!</v>
      </c>
    </row>
    <row r="2" spans="1:10" s="15" customFormat="1" ht="44.1" customHeight="1" x14ac:dyDescent="0.2">
      <c r="A2" s="56" t="s">
        <v>8</v>
      </c>
      <c r="B2" s="56"/>
      <c r="C2" s="56"/>
      <c r="D2" s="16" t="s">
        <v>11</v>
      </c>
      <c r="E2" s="17" t="s">
        <v>10</v>
      </c>
      <c r="F2" s="18" t="s">
        <v>9</v>
      </c>
      <c r="G2" s="19"/>
      <c r="H2" s="19"/>
      <c r="I2" s="19"/>
      <c r="J2" s="20"/>
    </row>
    <row r="3" spans="1:10" s="15" customFormat="1" x14ac:dyDescent="0.2">
      <c r="A3" s="56"/>
      <c r="B3" s="56"/>
      <c r="C3" s="56"/>
      <c r="D3" s="16"/>
      <c r="E3" s="17"/>
      <c r="F3" s="21" t="str">
        <f>IF(E3&gt;0,F$1-E3,"")</f>
        <v/>
      </c>
      <c r="G3" s="19"/>
      <c r="H3" s="19"/>
      <c r="I3" s="19"/>
      <c r="J3" s="20"/>
    </row>
    <row r="4" spans="1:10" s="15" customFormat="1" x14ac:dyDescent="0.2">
      <c r="A4" s="56"/>
      <c r="B4" s="56"/>
      <c r="C4" s="56"/>
      <c r="D4" s="16"/>
      <c r="E4" s="17"/>
      <c r="F4" s="21" t="str">
        <f>IF(E4&gt;0,F3-E4,"")</f>
        <v/>
      </c>
      <c r="G4" s="19"/>
      <c r="H4" s="19"/>
      <c r="I4" s="19"/>
      <c r="J4" s="20"/>
    </row>
    <row r="5" spans="1:10" s="15" customFormat="1" x14ac:dyDescent="0.2">
      <c r="A5" s="56"/>
      <c r="B5" s="56"/>
      <c r="C5" s="56"/>
      <c r="D5" s="22"/>
      <c r="E5" s="23"/>
      <c r="F5" s="21" t="str">
        <f t="shared" ref="F5:F7" si="0">IF(E5&gt;0,F4-E5,"")</f>
        <v/>
      </c>
      <c r="G5" s="19"/>
      <c r="H5" s="19"/>
      <c r="I5" s="19"/>
      <c r="J5" s="20"/>
    </row>
    <row r="6" spans="1:10" s="15" customFormat="1" x14ac:dyDescent="0.2">
      <c r="A6" s="56"/>
      <c r="B6" s="56"/>
      <c r="C6" s="56"/>
      <c r="D6" s="22"/>
      <c r="E6" s="23"/>
      <c r="F6" s="21" t="str">
        <f t="shared" si="0"/>
        <v/>
      </c>
      <c r="G6" s="19"/>
      <c r="H6" s="19"/>
      <c r="I6" s="19"/>
      <c r="J6" s="20"/>
    </row>
    <row r="7" spans="1:10" s="15" customFormat="1" x14ac:dyDescent="0.2">
      <c r="A7" s="56"/>
      <c r="B7" s="56"/>
      <c r="C7" s="56"/>
      <c r="D7" s="22"/>
      <c r="E7" s="23"/>
      <c r="F7" s="21" t="str">
        <f t="shared" si="0"/>
        <v/>
      </c>
      <c r="G7" s="19"/>
      <c r="H7" s="19"/>
      <c r="I7" s="19"/>
      <c r="J7" s="20"/>
    </row>
    <row r="8" spans="1:10" x14ac:dyDescent="0.2">
      <c r="A8" s="24"/>
      <c r="B8" s="24"/>
      <c r="C8" s="24"/>
      <c r="D8" s="25"/>
      <c r="E8" s="26"/>
      <c r="F8" s="19"/>
    </row>
    <row r="9" spans="1:10" ht="30" customHeight="1" x14ac:dyDescent="0.2">
      <c r="A9" s="54" t="s">
        <v>18</v>
      </c>
      <c r="B9" s="54"/>
      <c r="C9" s="54"/>
      <c r="D9" s="54"/>
      <c r="E9" s="54"/>
      <c r="F9" s="14" t="e">
        <f>'invited to enter CU'!#REF!</f>
        <v>#REF!</v>
      </c>
    </row>
    <row r="10" spans="1:10" x14ac:dyDescent="0.2">
      <c r="A10" s="53" t="s">
        <v>13</v>
      </c>
      <c r="B10" s="53"/>
      <c r="C10" s="53"/>
      <c r="D10" s="18" t="s">
        <v>11</v>
      </c>
      <c r="E10" s="17" t="s">
        <v>10</v>
      </c>
      <c r="F10" s="18" t="s">
        <v>9</v>
      </c>
    </row>
    <row r="11" spans="1:10" ht="13.15" customHeight="1" x14ac:dyDescent="0.2">
      <c r="A11" s="53"/>
      <c r="B11" s="53"/>
      <c r="C11" s="53"/>
      <c r="D11" s="28"/>
      <c r="E11" s="23"/>
      <c r="F11" s="21" t="str">
        <f>IF(E11&gt;0,F9-E11,"")</f>
        <v/>
      </c>
    </row>
    <row r="12" spans="1:10" ht="13.15" customHeight="1" x14ac:dyDescent="0.2">
      <c r="A12" s="53"/>
      <c r="B12" s="53"/>
      <c r="C12" s="53"/>
      <c r="D12" s="28"/>
      <c r="E12" s="23"/>
      <c r="F12" s="21" t="str">
        <f>IF(E12&gt;0,F11-E12,"")</f>
        <v/>
      </c>
    </row>
    <row r="13" spans="1:10" x14ac:dyDescent="0.2">
      <c r="A13" s="53"/>
      <c r="B13" s="53"/>
      <c r="C13" s="53"/>
      <c r="D13" s="28"/>
      <c r="E13" s="23"/>
      <c r="F13" s="21" t="str">
        <f t="shared" ref="F13:F15" si="1">IF(E13&gt;0,F12-E13,"")</f>
        <v/>
      </c>
    </row>
    <row r="14" spans="1:10" x14ac:dyDescent="0.2">
      <c r="A14" s="53"/>
      <c r="B14" s="53"/>
      <c r="C14" s="53"/>
      <c r="D14" s="28"/>
      <c r="E14" s="23"/>
      <c r="F14" s="21" t="str">
        <f t="shared" si="1"/>
        <v/>
      </c>
    </row>
    <row r="15" spans="1:10" x14ac:dyDescent="0.2">
      <c r="A15" s="53"/>
      <c r="B15" s="53"/>
      <c r="C15" s="53"/>
      <c r="D15" s="28"/>
      <c r="E15" s="23"/>
      <c r="F15" s="21" t="str">
        <f t="shared" si="1"/>
        <v/>
      </c>
    </row>
    <row r="18" spans="1:5" hidden="1" x14ac:dyDescent="0.2">
      <c r="A18" s="27" t="s">
        <v>14</v>
      </c>
      <c r="E18" s="29">
        <v>0</v>
      </c>
    </row>
  </sheetData>
  <mergeCells count="4">
    <mergeCell ref="A10:C15"/>
    <mergeCell ref="A9:E9"/>
    <mergeCell ref="A1:E1"/>
    <mergeCell ref="A2:C7"/>
  </mergeCells>
  <pageMargins left="0.7" right="0.7" top="0.75" bottom="0.75" header="0.3" footer="0.3"/>
  <pageSetup orientation="portrait" r:id="rId1"/>
  <headerFooter>
    <oddHeader>&amp;CRFA 2019-106</oddHeader>
  </headerFooter>
  <rowBreaks count="2" manualBreakCount="2">
    <brk id="8" max="16383" man="1"/>
    <brk id="15" max="5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5C2232-C7B7-48A5-9B51-1A6FEDACC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1BA96F-6708-4FDE-9EF7-39B7E812A6CD}">
  <ds:schemaRefs>
    <ds:schemaRef ds:uri="http://schemas.microsoft.com/office/2006/documentManagement/types"/>
    <ds:schemaRef ds:uri="http://purl.org/dc/elements/1.1/"/>
    <ds:schemaRef ds:uri="68dfe011-c19e-4dbd-a5cd-00e4d25ab099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e2a4f69-3a29-4b24-b170-d37fab3647f8"/>
    <ds:schemaRef ds:uri="a84349eb-4374-47bc-83f0-36d28863609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C28FC2-ABED-4305-BFF6-7D76A2A88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invited to enter CU</vt:lpstr>
      <vt:lpstr>Counties</vt:lpstr>
      <vt:lpstr>manual tracking of funding</vt:lpstr>
      <vt:lpstr>Counties!Print_Area</vt:lpstr>
      <vt:lpstr>'invited to enter CU'!Print_Area</vt:lpstr>
      <vt:lpstr>'manual tracking of funding'!Print_Area</vt:lpstr>
      <vt:lpstr>Counties!Print_Titles</vt:lpstr>
      <vt:lpstr>'invited to enter CU'!Print_Titles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2023-07-19T19:21:22Z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b2602d37-8346-4c4b-9b28-0d969ea8dfd4</vt:lpwstr>
  </property>
  <property fmtid="{D5CDD505-2E9C-101B-9397-08002B2CF9AE}" pid="4" name="MediaServiceImageTags">
    <vt:lpwstr/>
  </property>
</Properties>
</file>