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8 RRLP Homeless/"/>
    </mc:Choice>
  </mc:AlternateContent>
  <xr:revisionPtr revIDLastSave="12" documentId="8_{5CD9E97A-DE41-41B4-B899-5928C36809A5}" xr6:coauthVersionLast="47" xr6:coauthVersionMax="47" xr10:uidLastSave="{35ABF891-8F19-47C2-99C1-283021151504}"/>
  <bookViews>
    <workbookView xWindow="28680" yWindow="-120" windowWidth="29040" windowHeight="15840" xr2:uid="{9B2B0D4D-0EF3-4E7C-95CD-2DA9A100EA2C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5" i="1"/>
  <c r="N4" i="1"/>
  <c r="N3" i="1"/>
</calcChain>
</file>

<file path=xl/sharedStrings.xml><?xml version="1.0" encoding="utf-8"?>
<sst xmlns="http://schemas.openxmlformats.org/spreadsheetml/2006/main" count="67" uniqueCount="50">
  <si>
    <t>Application Number</t>
  </si>
  <si>
    <t>Name of Development</t>
  </si>
  <si>
    <t>County</t>
  </si>
  <si>
    <t>Tier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</si>
  <si>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</si>
  <si>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</si>
  <si>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</si>
  <si>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</si>
  <si>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</si>
  <si>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</si>
  <si>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Eligible HOME-ARP Request Amount</t>
  </si>
  <si>
    <t>Eligible RRLP Base Request Amount</t>
  </si>
  <si>
    <t>Eligible RRLP ELI Request Amount</t>
  </si>
  <si>
    <t>Eligible RRLP Total Request Amount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</si>
  <si>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</si>
  <si>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</si>
  <si>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</si>
  <si>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</si>
  <si>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</si>
  <si>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</si>
  <si>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Florida Job Creation Preference</t>
  </si>
  <si>
    <t>Lottery Number</t>
  </si>
  <si>
    <t>Eligible Applications</t>
  </si>
  <si>
    <t>2023-190CRA*</t>
  </si>
  <si>
    <t>Blue Coral Apartments</t>
  </si>
  <si>
    <t>Lee</t>
  </si>
  <si>
    <t>H less than 80%</t>
  </si>
  <si>
    <t>Julian S. Eller</t>
  </si>
  <si>
    <t>Blue BC Developer, LLC; CASL Developer, LLC</t>
  </si>
  <si>
    <t>M</t>
  </si>
  <si>
    <t>Y</t>
  </si>
  <si>
    <t>N</t>
  </si>
  <si>
    <t>2023-191CRA**</t>
  </si>
  <si>
    <t>Brentwood Village</t>
  </si>
  <si>
    <t>Volusia</t>
  </si>
  <si>
    <t>Susan Wiemer</t>
  </si>
  <si>
    <t>Turnstone Development Corporation; Provident Housing Solutions, Incorporated; Haifax Urban Ministries, Inc.</t>
  </si>
  <si>
    <t>2023-192CRA**</t>
  </si>
  <si>
    <t>Fox Pointe</t>
  </si>
  <si>
    <t>Rob Cramp</t>
  </si>
  <si>
    <t>HTG Fox Pointe Developer, LLC; HfH Fox Pointe Developer, LLC</t>
  </si>
  <si>
    <t>2023-193CRA**</t>
  </si>
  <si>
    <t>Vincentian Villa</t>
  </si>
  <si>
    <t>Charlotte</t>
  </si>
  <si>
    <t>Michael Raposa</t>
  </si>
  <si>
    <t>Vincentian Properties Inc.; Ability Housing Inc.</t>
  </si>
  <si>
    <t>*HOME-ARP request amount was adjusted during scoring; Leveraging amount was adjusted during scoring.</t>
  </si>
  <si>
    <t>**Leveraging amount was adjusted during scoring.</t>
  </si>
  <si>
    <t>On June 9, 2023,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</si>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</sst>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0"/>
      <name val="Arial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43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vertical="center" wrapText="1"/>
    </xf>
    <xf numFmtId="44" fontId="3" fillId="0" borderId="0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526F-4159-4BA4-90DC-AC387638BD43}">
  <sheetPr>
    <pageSetUpPr fitToPage="1"/>
  </sheetPr>
  <dimension ref="A1:AA13"/>
  <sheetViews>
    <sheetView showGridLines="0" tabSelected="1" zoomScale="130" zoomScaleNormal="13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defaultColWidth="9.26953125" defaultRowHeight="12" x14ac:dyDescent="0.25"/>
  <cols>
    <col min="1" max="1" width="10" style="2" bestFit="1" customWidth="1"/>
    <col min="2" max="2" width="17" style="3" customWidth="1"/>
    <col min="3" max="3" width="10.453125" style="2" customWidth="1"/>
    <col min="4" max="4" width="8.26953125" style="4" bestFit="1" customWidth="1"/>
    <col min="5" max="5" width="8.7265625" style="2" hidden="1" customWidth="1"/>
    <col min="6" max="6" width="6.7265625" style="2" hidden="1" customWidth="1"/>
    <col min="7" max="7" width="12.54296875" style="2" hidden="1" customWidth="1"/>
    <col min="8" max="8" width="20.453125" style="2" hidden="1" customWidth="1"/>
    <col min="9" max="9" width="6.26953125" style="21" hidden="1" customWidth="1"/>
    <col min="10" max="10" width="9.453125" style="22" customWidth="1"/>
    <col min="11" max="11" width="12" style="22" customWidth="1"/>
    <col min="12" max="12" width="10.7265625" style="23" customWidth="1"/>
    <col min="13" max="13" width="9.26953125" style="23" customWidth="1"/>
    <col min="14" max="14" width="8.7265625" style="2" customWidth="1"/>
    <col min="15" max="15" width="8.26953125" style="2" bestFit="1" customWidth="1"/>
    <col min="16" max="16" width="6.54296875" style="2" customWidth="1"/>
    <col min="17" max="17" width="11.453125" style="2" customWidth="1"/>
    <col min="18" max="18" width="12.54296875" style="2" customWidth="1"/>
    <col min="19" max="19" width="10" style="2" bestFit="1" customWidth="1"/>
    <col min="20" max="20" width="9.54296875" style="2" customWidth="1"/>
    <col min="21" max="21" width="9.453125" style="2" customWidth="1"/>
    <col min="22" max="22" width="6.7265625" style="2" bestFit="1" customWidth="1"/>
    <col min="23" max="23" width="13.26953125" style="2" customWidth="1"/>
    <col min="24" max="24" width="12" style="2" customWidth="1"/>
    <col min="25" max="25" width="11" style="2" customWidth="1"/>
    <col min="26" max="26" width="9.7265625" style="2" customWidth="1"/>
    <col min="27" max="27" width="8.54296875" style="4" customWidth="1"/>
    <col min="28" max="16384" width="9.26953125" style="2"/>
  </cols>
  <sheetData>
    <row r="1" spans="1:27" s="1" customFormat="1" ht="68.650000000000006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7" ht="27.65" customHeight="1" x14ac:dyDescent="0.3">
      <c r="A2" s="7" t="s">
        <v>22</v>
      </c>
      <c r="B2" s="8"/>
      <c r="C2" s="8"/>
      <c r="D2" s="8"/>
      <c r="E2" s="9"/>
      <c r="F2" s="9"/>
      <c r="G2" s="8"/>
      <c r="H2" s="8"/>
      <c r="I2" s="9"/>
      <c r="J2" s="10"/>
      <c r="K2" s="10"/>
      <c r="L2" s="10"/>
      <c r="M2" s="10"/>
      <c r="N2" s="11"/>
      <c r="O2" s="9"/>
      <c r="P2" s="9"/>
      <c r="Q2" s="9"/>
      <c r="R2" s="9"/>
      <c r="S2" s="12"/>
      <c r="T2" s="9"/>
      <c r="U2" s="9"/>
      <c r="V2" s="9"/>
      <c r="AA2" s="2"/>
    </row>
    <row r="3" spans="1:27" ht="24" customHeight="1" x14ac:dyDescent="0.25">
      <c r="A3" s="13" t="s">
        <v>23</v>
      </c>
      <c r="B3" s="13" t="s">
        <v>24</v>
      </c>
      <c r="C3" s="13" t="s">
        <v>25</v>
      </c>
      <c r="D3" s="14">
        <v>1</v>
      </c>
      <c r="E3" s="13" t="s">
        <v>26</v>
      </c>
      <c r="F3" s="14">
        <v>72</v>
      </c>
      <c r="G3" s="13" t="s">
        <v>27</v>
      </c>
      <c r="H3" s="13" t="s">
        <v>28</v>
      </c>
      <c r="I3" s="14" t="s">
        <v>29</v>
      </c>
      <c r="J3" s="15">
        <v>2040000</v>
      </c>
      <c r="K3" s="15">
        <v>1753600</v>
      </c>
      <c r="L3" s="15">
        <v>4200000</v>
      </c>
      <c r="M3" s="15">
        <v>0</v>
      </c>
      <c r="N3" s="16">
        <f>L3+M3</f>
        <v>4200000</v>
      </c>
      <c r="O3" s="17" t="s">
        <v>30</v>
      </c>
      <c r="P3" s="18">
        <v>142</v>
      </c>
      <c r="Q3" s="17">
        <v>38</v>
      </c>
      <c r="R3" s="17">
        <v>16</v>
      </c>
      <c r="S3" s="19">
        <v>250792</v>
      </c>
      <c r="T3" s="17" t="s">
        <v>31</v>
      </c>
      <c r="U3" s="17" t="s">
        <v>30</v>
      </c>
      <c r="V3" s="14">
        <v>1</v>
      </c>
      <c r="AA3" s="2"/>
    </row>
    <row r="4" spans="1:27" ht="49.4" customHeight="1" x14ac:dyDescent="0.25">
      <c r="A4" s="13" t="s">
        <v>32</v>
      </c>
      <c r="B4" s="13" t="s">
        <v>33</v>
      </c>
      <c r="C4" s="13" t="s">
        <v>34</v>
      </c>
      <c r="D4" s="14">
        <v>1</v>
      </c>
      <c r="E4" s="13" t="s">
        <v>26</v>
      </c>
      <c r="F4" s="14">
        <v>56</v>
      </c>
      <c r="G4" s="13" t="s">
        <v>35</v>
      </c>
      <c r="H4" s="13" t="s">
        <v>36</v>
      </c>
      <c r="I4" s="14" t="s">
        <v>29</v>
      </c>
      <c r="J4" s="15">
        <v>2040000</v>
      </c>
      <c r="K4" s="15">
        <v>596700</v>
      </c>
      <c r="L4" s="15">
        <v>4024800</v>
      </c>
      <c r="M4" s="15">
        <v>175200</v>
      </c>
      <c r="N4" s="16">
        <f>L4+M4</f>
        <v>4200000</v>
      </c>
      <c r="O4" s="14" t="s">
        <v>30</v>
      </c>
      <c r="P4" s="14">
        <v>134</v>
      </c>
      <c r="Q4" s="14">
        <v>38</v>
      </c>
      <c r="R4" s="14">
        <v>17</v>
      </c>
      <c r="S4" s="19">
        <v>319942.75</v>
      </c>
      <c r="T4" s="14" t="s">
        <v>31</v>
      </c>
      <c r="U4" s="14" t="s">
        <v>30</v>
      </c>
      <c r="V4" s="14">
        <v>3</v>
      </c>
      <c r="AA4" s="2"/>
    </row>
    <row r="5" spans="1:27" ht="44.65" customHeight="1" x14ac:dyDescent="0.25">
      <c r="A5" s="13" t="s">
        <v>37</v>
      </c>
      <c r="B5" s="13" t="s">
        <v>38</v>
      </c>
      <c r="C5" s="13" t="s">
        <v>34</v>
      </c>
      <c r="D5" s="14">
        <v>1</v>
      </c>
      <c r="E5" s="13" t="s">
        <v>26</v>
      </c>
      <c r="F5" s="14">
        <v>70</v>
      </c>
      <c r="G5" s="13" t="s">
        <v>39</v>
      </c>
      <c r="H5" s="13" t="s">
        <v>40</v>
      </c>
      <c r="I5" s="14" t="s">
        <v>29</v>
      </c>
      <c r="J5" s="15">
        <v>2040000</v>
      </c>
      <c r="K5" s="15">
        <v>1392300</v>
      </c>
      <c r="L5" s="15">
        <v>3964500</v>
      </c>
      <c r="M5" s="15">
        <v>235500</v>
      </c>
      <c r="N5" s="16">
        <f>L5+M5</f>
        <v>4200000</v>
      </c>
      <c r="O5" s="17" t="s">
        <v>30</v>
      </c>
      <c r="P5" s="17">
        <v>137</v>
      </c>
      <c r="Q5" s="17">
        <v>37</v>
      </c>
      <c r="R5" s="17">
        <v>19</v>
      </c>
      <c r="S5" s="19">
        <v>293407.71000000002</v>
      </c>
      <c r="T5" s="17" t="s">
        <v>30</v>
      </c>
      <c r="U5" s="17" t="s">
        <v>30</v>
      </c>
      <c r="V5" s="14">
        <v>4</v>
      </c>
      <c r="AA5" s="2"/>
    </row>
    <row r="6" spans="1:27" ht="24" x14ac:dyDescent="0.25">
      <c r="A6" s="13" t="s">
        <v>41</v>
      </c>
      <c r="B6" s="13" t="s">
        <v>42</v>
      </c>
      <c r="C6" s="13" t="s">
        <v>43</v>
      </c>
      <c r="D6" s="14">
        <v>1</v>
      </c>
      <c r="E6" s="13" t="s">
        <v>26</v>
      </c>
      <c r="F6" s="14">
        <v>30</v>
      </c>
      <c r="G6" s="13" t="s">
        <v>44</v>
      </c>
      <c r="H6" s="13" t="s">
        <v>45</v>
      </c>
      <c r="I6" s="14" t="s">
        <v>29</v>
      </c>
      <c r="J6" s="15">
        <v>925000</v>
      </c>
      <c r="K6" s="15">
        <v>592200</v>
      </c>
      <c r="L6" s="15">
        <v>3037100</v>
      </c>
      <c r="M6" s="15">
        <v>112900</v>
      </c>
      <c r="N6" s="16">
        <f>L6+M6</f>
        <v>3150000</v>
      </c>
      <c r="O6" s="20" t="s">
        <v>30</v>
      </c>
      <c r="P6" s="20">
        <v>131</v>
      </c>
      <c r="Q6" s="20">
        <v>37</v>
      </c>
      <c r="R6" s="20">
        <v>14</v>
      </c>
      <c r="S6" s="19">
        <v>303140.83</v>
      </c>
      <c r="T6" s="14" t="s">
        <v>31</v>
      </c>
      <c r="U6" s="20" t="s">
        <v>30</v>
      </c>
      <c r="V6" s="20">
        <v>2</v>
      </c>
    </row>
    <row r="7" spans="1:27" x14ac:dyDescent="0.25">
      <c r="A7" s="2" t="s">
        <v>46</v>
      </c>
    </row>
    <row r="8" spans="1:27" x14ac:dyDescent="0.25">
      <c r="A8" s="2" t="s">
        <v>47</v>
      </c>
    </row>
    <row r="10" spans="1:27" x14ac:dyDescent="0.25">
      <c r="A10" s="24" t="s">
        <v>48</v>
      </c>
    </row>
    <row r="11" spans="1:27" x14ac:dyDescent="0.25">
      <c r="A11" s="24"/>
    </row>
    <row r="12" spans="1:27" x14ac:dyDescent="0.25">
      <c r="A12" s="25" t="s">
        <v>49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7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</sheetData>
  <mergeCells count="1">
    <mergeCell ref="A12:U13"/>
  </mergeCells>
  <pageMargins left="0.7" right="0.7" top="0.75" bottom="0.75" header="0.3" footer="0.3"/>
  <pageSetup paperSize="5" scale="90" fitToHeight="0" orientation="landscape" r:id="rId1"/>
  <headerFooter alignWithMargins="0">
    <oddHeader>&amp;C&amp;"Arial,Bold"&amp;14RFA 2023-108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3E2E12-13BE-47AD-95AF-D2575E78F0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9A2B72-1107-409D-88D1-0304CAF61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947A4-0D0C-4472-8C02-27E2FB239EC8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2023-06-07T13:41:05Z</cp:lastPrinted>
  <dcterms:created xsi:type="dcterms:W3CDTF">2023-05-25T17:03:20Z</dcterms:created>
  <dcterms:modified xsi:type="dcterms:W3CDTF">2023-06-07T13:41:21Z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