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8 RRLP Homeless/"/>
    </mc:Choice>
  </mc:AlternateContent>
  <xr:revisionPtr revIDLastSave="0" documentId="8_{7BC7CA0D-2CC1-44D0-8E93-0A507351517F}" xr6:coauthVersionLast="47" xr6:coauthVersionMax="47" xr10:uidLastSave="{00000000-0000-0000-0000-000000000000}"/>
  <bookViews>
    <workbookView xWindow="-120" yWindow="-120" windowWidth="29040" windowHeight="15840" xr2:uid="{EF7B3C49-F7AC-41E4-BB71-6DAE52B8558B}"/>
  </bookViews>
  <sheets>
    <sheet name="Recommendations" sheetId="1" r:id="rId1"/>
  </sheets>
  <definedNames>
    <definedName name="_xlnm.Print_Area" localSheetId="0">Recommendations!$A$1:$V$21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13" i="1"/>
  <c r="D7" i="1" s="1"/>
  <c r="D8" i="1" s="1"/>
  <c r="N12" i="1"/>
  <c r="N11" i="1"/>
  <c r="R3" i="1"/>
  <c r="R4" i="1" s="1"/>
  <c r="D3" i="1"/>
  <c r="D4" i="1" s="1"/>
</calcChain>
</file>

<file path=xl/sharedStrings.xml><?xml version="1.0" encoding="utf-8"?>
<sst xmlns="http://schemas.openxmlformats.org/spreadsheetml/2006/main" count="53" uniqueCount="47">
  <si>
    <t>Total HC Available for RFA</t>
  </si>
  <si>
    <t>Total HOME-ARP Available for RFA</t>
  </si>
  <si>
    <t>Total HC Allocated</t>
  </si>
  <si>
    <t>Total HOME-ARP Allocated</t>
  </si>
  <si>
    <t>Total HC Remaining</t>
  </si>
  <si>
    <t>Total HOME-ARP Remaining</t>
  </si>
  <si>
    <t>Total RRLP Available for RFA</t>
  </si>
  <si>
    <t>Total RRLP Allocated</t>
  </si>
  <si>
    <t>Total RRLP Remaining</t>
  </si>
  <si>
    <t>Application Number</t>
  </si>
  <si>
    <t>Name of Development</t>
  </si>
  <si>
    <t>County</t>
  </si>
  <si>
    <t>Tier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</si>
  <si>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</si>
  <si>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</si>
  <si>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</si>
  <si>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</si>
  <si>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</si>
  <si>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</si>
  <si>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Eligible HOME-ARP Request Amount</t>
  </si>
  <si>
    <t>Eligible RRLP Base Request Amount</t>
  </si>
  <si>
    <t>Eligible RRLP ELI Request Amount</t>
  </si>
  <si>
    <t>Eligible RRLP Total Request Amount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</si>
  <si>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</si>
  <si>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</si>
  <si>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</si>
  <si>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</si>
  <si>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</si>
  <si>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</si>
  <si>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Florida Job Creation Preference</t>
  </si>
  <si>
    <t>Lottery Number</t>
  </si>
  <si>
    <t>Goal to fund one Application for a proposed Development located in Lee County</t>
  </si>
  <si>
    <t>2023-190CRA*</t>
  </si>
  <si>
    <t>Blue Coral Apartments</t>
  </si>
  <si>
    <t>Lee</t>
  </si>
  <si>
    <t>H less than 80%</t>
  </si>
  <si>
    <t>Julian S. Eller</t>
  </si>
  <si>
    <t>Blue BC Developer, LLC; CASL Developer, LLC</t>
  </si>
  <si>
    <t>M</t>
  </si>
  <si>
    <t>Y</t>
  </si>
  <si>
    <t>N</t>
  </si>
  <si>
    <t>Remaining Funding</t>
  </si>
  <si>
    <t>2023-192CRA**</t>
  </si>
  <si>
    <t>Fox Pointe</t>
  </si>
  <si>
    <t>Volusia</t>
  </si>
  <si>
    <t>Rob Cramp</t>
  </si>
  <si>
    <t>HTG Fox Pointe Developer, LLC; HfH Fox Pointe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</si>
</sst>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43" fontId="1" fillId="0" borderId="0" xfId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8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8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 wrapText="1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51B4-0A40-4651-BD9D-60A57B6FF247}">
  <sheetPr>
    <pageSetUpPr fitToPage="1"/>
  </sheetPr>
  <dimension ref="A1:Y76"/>
  <sheetViews>
    <sheetView showGridLines="0" tabSelected="1" zoomScale="120" zoomScaleNormal="12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9.28515625" defaultRowHeight="12" x14ac:dyDescent="0.2"/>
  <cols>
    <col min="1" max="1" width="10" style="24" bestFit="1" customWidth="1"/>
    <col min="2" max="2" width="23.7109375" style="18" customWidth="1"/>
    <col min="3" max="3" width="6" style="24" bestFit="1" customWidth="1"/>
    <col min="4" max="4" width="12.7109375" style="24" customWidth="1"/>
    <col min="5" max="5" width="10.140625" style="24" customWidth="1"/>
    <col min="6" max="6" width="5" style="24" bestFit="1" customWidth="1"/>
    <col min="7" max="7" width="11.7109375" style="24" customWidth="1"/>
    <col min="8" max="8" width="15.7109375" style="24" customWidth="1"/>
    <col min="9" max="9" width="6" style="24" bestFit="1" customWidth="1"/>
    <col min="10" max="10" width="9" style="24" bestFit="1" customWidth="1"/>
    <col min="11" max="11" width="9" style="24" customWidth="1"/>
    <col min="12" max="12" width="13" style="24" hidden="1" customWidth="1"/>
    <col min="13" max="13" width="9.42578125" style="35" hidden="1" customWidth="1"/>
    <col min="14" max="14" width="11.5703125" style="24" customWidth="1"/>
    <col min="15" max="15" width="8.28515625" style="24" bestFit="1" customWidth="1"/>
    <col min="16" max="16" width="8.28515625" style="24" customWidth="1"/>
    <col min="17" max="17" width="9.42578125" style="24" customWidth="1"/>
    <col min="18" max="18" width="11.42578125" style="24" customWidth="1"/>
    <col min="19" max="19" width="10.42578125" style="24" bestFit="1" customWidth="1"/>
    <col min="20" max="20" width="9" style="24" customWidth="1"/>
    <col min="21" max="21" width="9.7109375" style="24" customWidth="1"/>
    <col min="22" max="22" width="6.7109375" style="24" bestFit="1" customWidth="1"/>
    <col min="23" max="23" width="14.28515625" style="24" customWidth="1"/>
    <col min="24" max="24" width="14.7109375" style="24" customWidth="1"/>
    <col min="25" max="25" width="15.28515625" style="24" customWidth="1"/>
    <col min="26" max="26" width="9.28515625" style="24"/>
    <col min="27" max="27" width="9.28515625" style="24" customWidth="1"/>
    <col min="28" max="16384" width="9.28515625" style="24"/>
  </cols>
  <sheetData>
    <row r="1" spans="1:25" s="1" customFormat="1" ht="15" x14ac:dyDescent="0.2"/>
    <row r="2" spans="1:25" s="1" customFormat="1" ht="14.65" customHeight="1" x14ac:dyDescent="0.2">
      <c r="A2" s="2" t="s">
        <v>0</v>
      </c>
      <c r="B2" s="2"/>
      <c r="C2" s="3"/>
      <c r="D2" s="4">
        <v>4890000</v>
      </c>
      <c r="E2" s="5"/>
      <c r="F2" s="5"/>
      <c r="G2" s="5"/>
      <c r="H2" s="5"/>
      <c r="I2" s="5"/>
      <c r="L2" s="5"/>
      <c r="M2" s="5"/>
      <c r="N2" s="5"/>
      <c r="O2" s="2" t="s">
        <v>1</v>
      </c>
      <c r="P2" s="2"/>
      <c r="Q2" s="3"/>
      <c r="R2" s="4">
        <v>5500000</v>
      </c>
    </row>
    <row r="3" spans="1:25" s="1" customFormat="1" ht="14.65" customHeight="1" x14ac:dyDescent="0.2">
      <c r="A3" s="6" t="s">
        <v>2</v>
      </c>
      <c r="B3" s="6"/>
      <c r="C3" s="7"/>
      <c r="D3" s="4">
        <f>SUM(J11:J21)</f>
        <v>4080000</v>
      </c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3</v>
      </c>
      <c r="P3" s="6"/>
      <c r="Q3" s="7"/>
      <c r="R3" s="4">
        <f>SUM(K7:K17)</f>
        <v>3145900</v>
      </c>
      <c r="S3" s="8"/>
    </row>
    <row r="4" spans="1:25" s="1" customFormat="1" ht="14.65" customHeight="1" x14ac:dyDescent="0.2">
      <c r="A4" s="6" t="s">
        <v>4</v>
      </c>
      <c r="B4" s="6"/>
      <c r="C4" s="7"/>
      <c r="D4" s="4">
        <f>D2-D3</f>
        <v>810000</v>
      </c>
      <c r="G4" s="5"/>
      <c r="O4" s="6" t="s">
        <v>5</v>
      </c>
      <c r="P4" s="6"/>
      <c r="Q4" s="7"/>
      <c r="R4" s="4">
        <f>R2-R3</f>
        <v>2354100</v>
      </c>
    </row>
    <row r="5" spans="1:25" s="1" customFormat="1" ht="8.1" customHeight="1" x14ac:dyDescent="0.2">
      <c r="A5" s="9"/>
      <c r="B5" s="9"/>
      <c r="C5" s="9"/>
      <c r="D5" s="10"/>
      <c r="G5" s="11"/>
    </row>
    <row r="6" spans="1:25" s="1" customFormat="1" ht="14.65" customHeight="1" x14ac:dyDescent="0.2">
      <c r="A6" s="2" t="s">
        <v>6</v>
      </c>
      <c r="B6" s="2"/>
      <c r="C6" s="3"/>
      <c r="D6" s="4">
        <v>8400000</v>
      </c>
      <c r="G6" s="5"/>
    </row>
    <row r="7" spans="1:25" s="1" customFormat="1" ht="14.65" customHeight="1" x14ac:dyDescent="0.2">
      <c r="A7" s="6" t="s">
        <v>7</v>
      </c>
      <c r="B7" s="6"/>
      <c r="C7" s="7"/>
      <c r="D7" s="4">
        <f>SUM(N11:N21)</f>
        <v>8400000</v>
      </c>
      <c r="G7" s="5"/>
    </row>
    <row r="8" spans="1:25" s="1" customFormat="1" ht="14.65" customHeight="1" x14ac:dyDescent="0.2">
      <c r="A8" s="6" t="s">
        <v>8</v>
      </c>
      <c r="B8" s="6"/>
      <c r="C8" s="7"/>
      <c r="D8" s="4">
        <f>D6-D7</f>
        <v>0</v>
      </c>
      <c r="G8" s="5"/>
      <c r="H8" s="12"/>
    </row>
    <row r="9" spans="1:25" s="1" customFormat="1" ht="14.65" customHeight="1" x14ac:dyDescent="0.2">
      <c r="E9" s="5"/>
      <c r="F9" s="5"/>
      <c r="M9" s="13"/>
      <c r="O9" s="5"/>
      <c r="P9" s="5"/>
      <c r="Q9" s="5"/>
      <c r="R9" s="5"/>
      <c r="S9" s="5"/>
      <c r="T9" s="5"/>
      <c r="U9" s="5"/>
      <c r="V9" s="5"/>
      <c r="W9" s="5"/>
      <c r="X9" s="5"/>
      <c r="Y9" s="14"/>
    </row>
    <row r="10" spans="1:25" s="17" customFormat="1" ht="68.650000000000006" customHeight="1" x14ac:dyDescent="0.2">
      <c r="A10" s="15" t="s">
        <v>9</v>
      </c>
      <c r="B10" s="15" t="s">
        <v>10</v>
      </c>
      <c r="C10" s="15" t="s">
        <v>11</v>
      </c>
      <c r="D10" s="15" t="s">
        <v>12</v>
      </c>
      <c r="E10" s="16" t="s">
        <v>13</v>
      </c>
      <c r="F10" s="16" t="s">
        <v>14</v>
      </c>
      <c r="G10" s="15" t="s">
        <v>15</v>
      </c>
      <c r="H10" s="15" t="s">
        <v>16</v>
      </c>
      <c r="I10" s="15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5" t="s">
        <v>23</v>
      </c>
      <c r="P10" s="15" t="s">
        <v>24</v>
      </c>
      <c r="Q10" s="15" t="s">
        <v>25</v>
      </c>
      <c r="R10" s="15" t="s">
        <v>26</v>
      </c>
      <c r="S10" s="15" t="s">
        <v>27</v>
      </c>
      <c r="T10" s="15" t="s">
        <v>28</v>
      </c>
      <c r="U10" s="15" t="s">
        <v>29</v>
      </c>
      <c r="V10" s="15" t="s">
        <v>30</v>
      </c>
    </row>
    <row r="11" spans="1:25" s="24" customFormat="1" x14ac:dyDescent="0.2">
      <c r="A11" s="18"/>
      <c r="B11" s="18"/>
      <c r="C11" s="18"/>
      <c r="D11" s="19"/>
      <c r="E11" s="19"/>
      <c r="F11" s="19"/>
      <c r="G11" s="18"/>
      <c r="H11" s="18"/>
      <c r="I11" s="19"/>
      <c r="J11" s="20"/>
      <c r="K11" s="20"/>
      <c r="L11" s="20"/>
      <c r="M11" s="20"/>
      <c r="N11" s="21">
        <f>L11+M11</f>
        <v>0</v>
      </c>
      <c r="O11" s="22"/>
      <c r="P11" s="22"/>
      <c r="Q11" s="22"/>
      <c r="R11" s="22"/>
      <c r="S11" s="23"/>
      <c r="T11" s="22"/>
      <c r="U11" s="22"/>
      <c r="V11" s="19"/>
    </row>
    <row r="12" spans="1:25" s="24" customFormat="1" x14ac:dyDescent="0.2">
      <c r="A12" s="12" t="s">
        <v>31</v>
      </c>
      <c r="B12" s="18"/>
      <c r="C12" s="18"/>
      <c r="D12" s="19"/>
      <c r="E12" s="19"/>
      <c r="F12" s="19"/>
      <c r="G12" s="18"/>
      <c r="H12" s="18"/>
      <c r="I12" s="19"/>
      <c r="J12" s="20"/>
      <c r="K12" s="20"/>
      <c r="L12" s="20"/>
      <c r="M12" s="20"/>
      <c r="N12" s="21">
        <f>L12+M12</f>
        <v>0</v>
      </c>
      <c r="O12" s="22"/>
      <c r="P12" s="22"/>
      <c r="Q12" s="22"/>
      <c r="R12" s="22"/>
      <c r="S12" s="23"/>
      <c r="T12" s="22"/>
      <c r="U12" s="22"/>
      <c r="V12" s="19"/>
    </row>
    <row r="13" spans="1:25" s="24" customFormat="1" ht="36" x14ac:dyDescent="0.2">
      <c r="A13" s="25" t="s">
        <v>32</v>
      </c>
      <c r="B13" s="25" t="s">
        <v>33</v>
      </c>
      <c r="C13" s="25" t="s">
        <v>34</v>
      </c>
      <c r="D13" s="26">
        <v>1</v>
      </c>
      <c r="E13" s="25" t="s">
        <v>35</v>
      </c>
      <c r="F13" s="26">
        <v>72</v>
      </c>
      <c r="G13" s="25" t="s">
        <v>36</v>
      </c>
      <c r="H13" s="25" t="s">
        <v>37</v>
      </c>
      <c r="I13" s="26" t="s">
        <v>38</v>
      </c>
      <c r="J13" s="27">
        <v>2040000</v>
      </c>
      <c r="K13" s="27">
        <v>1753600</v>
      </c>
      <c r="L13" s="27">
        <v>4200000</v>
      </c>
      <c r="M13" s="27">
        <v>0</v>
      </c>
      <c r="N13" s="28">
        <f>L13+M13</f>
        <v>4200000</v>
      </c>
      <c r="O13" s="29" t="s">
        <v>39</v>
      </c>
      <c r="P13" s="30">
        <v>142</v>
      </c>
      <c r="Q13" s="29">
        <v>38</v>
      </c>
      <c r="R13" s="29">
        <v>16</v>
      </c>
      <c r="S13" s="31">
        <v>250792</v>
      </c>
      <c r="T13" s="29" t="s">
        <v>40</v>
      </c>
      <c r="U13" s="29" t="s">
        <v>39</v>
      </c>
      <c r="V13" s="26">
        <v>1</v>
      </c>
    </row>
    <row r="14" spans="1:25" s="24" customFormat="1" x14ac:dyDescent="0.2">
      <c r="M14" s="32"/>
    </row>
    <row r="15" spans="1:25" s="24" customFormat="1" x14ac:dyDescent="0.2">
      <c r="A15" s="12"/>
      <c r="M15" s="32"/>
    </row>
    <row r="16" spans="1:25" s="24" customFormat="1" x14ac:dyDescent="0.2">
      <c r="A16" s="12" t="s">
        <v>41</v>
      </c>
      <c r="B16" s="18"/>
      <c r="C16" s="18"/>
      <c r="E16" s="22"/>
      <c r="F16" s="33"/>
      <c r="G16" s="18"/>
      <c r="H16" s="18"/>
      <c r="I16" s="18"/>
      <c r="J16" s="21"/>
      <c r="K16" s="21"/>
      <c r="L16" s="21"/>
      <c r="M16" s="22"/>
      <c r="N16" s="22"/>
      <c r="O16" s="22"/>
      <c r="P16" s="22"/>
      <c r="Q16" s="34"/>
      <c r="R16" s="22"/>
      <c r="S16" s="19"/>
    </row>
    <row r="17" spans="1:22" s="24" customFormat="1" ht="48" x14ac:dyDescent="0.2">
      <c r="A17" s="25" t="s">
        <v>42</v>
      </c>
      <c r="B17" s="25" t="s">
        <v>43</v>
      </c>
      <c r="C17" s="25" t="s">
        <v>44</v>
      </c>
      <c r="D17" s="26">
        <v>1</v>
      </c>
      <c r="E17" s="25" t="s">
        <v>35</v>
      </c>
      <c r="F17" s="26">
        <v>70</v>
      </c>
      <c r="G17" s="25" t="s">
        <v>45</v>
      </c>
      <c r="H17" s="25" t="s">
        <v>46</v>
      </c>
      <c r="I17" s="26" t="s">
        <v>38</v>
      </c>
      <c r="J17" s="27">
        <v>2040000</v>
      </c>
      <c r="K17" s="27">
        <v>1392300</v>
      </c>
      <c r="L17" s="27">
        <v>3964500</v>
      </c>
      <c r="M17" s="27">
        <v>235500</v>
      </c>
      <c r="N17" s="28">
        <f>L17+M17</f>
        <v>4200000</v>
      </c>
      <c r="O17" s="29" t="s">
        <v>39</v>
      </c>
      <c r="P17" s="29">
        <v>137</v>
      </c>
      <c r="Q17" s="29">
        <v>37</v>
      </c>
      <c r="R17" s="29">
        <v>19</v>
      </c>
      <c r="S17" s="31">
        <v>293407.71000000002</v>
      </c>
      <c r="T17" s="29" t="s">
        <v>39</v>
      </c>
      <c r="U17" s="29" t="s">
        <v>39</v>
      </c>
      <c r="V17" s="26">
        <v>4</v>
      </c>
    </row>
    <row r="18" spans="1:22" s="24" customFormat="1" x14ac:dyDescent="0.2">
      <c r="A18" s="12"/>
      <c r="M18" s="32"/>
    </row>
    <row r="19" spans="1:22" s="24" customFormat="1" x14ac:dyDescent="0.2">
      <c r="A19" s="18"/>
      <c r="B19" s="18"/>
      <c r="C19" s="18"/>
      <c r="E19" s="22"/>
      <c r="F19" s="33"/>
      <c r="G19" s="18"/>
      <c r="H19" s="18"/>
      <c r="I19" s="18"/>
      <c r="J19" s="21"/>
      <c r="K19" s="21"/>
      <c r="L19" s="21"/>
      <c r="M19" s="22"/>
      <c r="N19" s="22"/>
      <c r="O19" s="22"/>
      <c r="P19" s="22"/>
      <c r="Q19" s="34"/>
      <c r="R19" s="22"/>
      <c r="S19" s="19"/>
    </row>
    <row r="20" spans="1:22" s="24" customFormat="1" x14ac:dyDescent="0.2">
      <c r="M20" s="35"/>
    </row>
    <row r="21" spans="1:22" s="24" customFormat="1" x14ac:dyDescent="0.2">
      <c r="M21" s="35"/>
    </row>
    <row r="22" spans="1:22" s="24" customFormat="1" x14ac:dyDescent="0.2">
      <c r="M22" s="35"/>
    </row>
    <row r="23" spans="1:22" s="24" customFormat="1" x14ac:dyDescent="0.2">
      <c r="M23" s="35"/>
    </row>
    <row r="24" spans="1:22" s="24" customFormat="1" x14ac:dyDescent="0.2">
      <c r="M24" s="35"/>
    </row>
    <row r="25" spans="1:22" s="24" customFormat="1" x14ac:dyDescent="0.2">
      <c r="M25" s="35"/>
    </row>
    <row r="26" spans="1:22" s="24" customFormat="1" x14ac:dyDescent="0.2">
      <c r="M26" s="35"/>
    </row>
    <row r="27" spans="1:22" s="24" customFormat="1" x14ac:dyDescent="0.2">
      <c r="M27" s="35"/>
    </row>
    <row r="28" spans="1:22" s="24" customFormat="1" x14ac:dyDescent="0.2">
      <c r="M28" s="35"/>
    </row>
    <row r="29" spans="1:22" s="24" customFormat="1" x14ac:dyDescent="0.2">
      <c r="M29" s="35"/>
    </row>
    <row r="30" spans="1:22" s="24" customFormat="1" x14ac:dyDescent="0.2">
      <c r="M30" s="35"/>
    </row>
    <row r="31" spans="1:22" s="24" customFormat="1" x14ac:dyDescent="0.2">
      <c r="M31" s="35"/>
    </row>
    <row r="32" spans="1:22" s="24" customFormat="1" x14ac:dyDescent="0.2">
      <c r="M32" s="35"/>
    </row>
    <row r="33" spans="13:13" s="24" customFormat="1" x14ac:dyDescent="0.2">
      <c r="M33" s="35"/>
    </row>
    <row r="34" spans="13:13" s="24" customFormat="1" x14ac:dyDescent="0.2">
      <c r="M34" s="35"/>
    </row>
    <row r="35" spans="13:13" s="24" customFormat="1" x14ac:dyDescent="0.2">
      <c r="M35" s="35"/>
    </row>
    <row r="36" spans="13:13" s="24" customFormat="1" x14ac:dyDescent="0.2">
      <c r="M36" s="35"/>
    </row>
    <row r="37" spans="13:13" s="24" customFormat="1" x14ac:dyDescent="0.2">
      <c r="M37" s="35"/>
    </row>
    <row r="38" spans="13:13" s="24" customFormat="1" x14ac:dyDescent="0.2">
      <c r="M38" s="35"/>
    </row>
    <row r="39" spans="13:13" s="24" customFormat="1" x14ac:dyDescent="0.2">
      <c r="M39" s="35"/>
    </row>
    <row r="40" spans="13:13" s="24" customFormat="1" x14ac:dyDescent="0.2">
      <c r="M40" s="35"/>
    </row>
    <row r="41" spans="13:13" s="24" customFormat="1" x14ac:dyDescent="0.2">
      <c r="M41" s="35"/>
    </row>
    <row r="42" spans="13:13" s="24" customFormat="1" x14ac:dyDescent="0.2">
      <c r="M42" s="35"/>
    </row>
    <row r="43" spans="13:13" s="24" customFormat="1" x14ac:dyDescent="0.2">
      <c r="M43" s="35"/>
    </row>
    <row r="44" spans="13:13" s="24" customFormat="1" x14ac:dyDescent="0.2">
      <c r="M44" s="35"/>
    </row>
    <row r="45" spans="13:13" s="24" customFormat="1" x14ac:dyDescent="0.2">
      <c r="M45" s="35"/>
    </row>
    <row r="46" spans="13:13" s="24" customFormat="1" x14ac:dyDescent="0.2">
      <c r="M46" s="35"/>
    </row>
    <row r="47" spans="13:13" s="24" customFormat="1" x14ac:dyDescent="0.2">
      <c r="M47" s="35"/>
    </row>
    <row r="48" spans="13:13" s="24" customFormat="1" x14ac:dyDescent="0.2">
      <c r="M48" s="35"/>
    </row>
    <row r="49" spans="13:13" s="24" customFormat="1" x14ac:dyDescent="0.2">
      <c r="M49" s="35"/>
    </row>
    <row r="50" spans="13:13" s="24" customFormat="1" x14ac:dyDescent="0.2">
      <c r="M50" s="35"/>
    </row>
    <row r="51" spans="13:13" s="24" customFormat="1" x14ac:dyDescent="0.2">
      <c r="M51" s="35"/>
    </row>
    <row r="52" spans="13:13" s="24" customFormat="1" x14ac:dyDescent="0.2">
      <c r="M52" s="35"/>
    </row>
    <row r="53" spans="13:13" s="24" customFormat="1" x14ac:dyDescent="0.2">
      <c r="M53" s="35"/>
    </row>
    <row r="54" spans="13:13" s="24" customFormat="1" x14ac:dyDescent="0.2">
      <c r="M54" s="35"/>
    </row>
    <row r="55" spans="13:13" s="24" customFormat="1" x14ac:dyDescent="0.2">
      <c r="M55" s="35"/>
    </row>
    <row r="56" spans="13:13" s="24" customFormat="1" x14ac:dyDescent="0.2">
      <c r="M56" s="35"/>
    </row>
    <row r="57" spans="13:13" s="24" customFormat="1" x14ac:dyDescent="0.2">
      <c r="M57" s="35"/>
    </row>
    <row r="58" spans="13:13" s="24" customFormat="1" x14ac:dyDescent="0.2">
      <c r="M58" s="35"/>
    </row>
    <row r="59" spans="13:13" s="24" customFormat="1" x14ac:dyDescent="0.2">
      <c r="M59" s="35"/>
    </row>
    <row r="60" spans="13:13" s="24" customFormat="1" x14ac:dyDescent="0.2">
      <c r="M60" s="35"/>
    </row>
    <row r="61" spans="13:13" s="24" customFormat="1" x14ac:dyDescent="0.2">
      <c r="M61" s="35"/>
    </row>
    <row r="62" spans="13:13" s="24" customFormat="1" x14ac:dyDescent="0.2">
      <c r="M62" s="35"/>
    </row>
    <row r="63" spans="13:13" s="24" customFormat="1" x14ac:dyDescent="0.2">
      <c r="M63" s="35"/>
    </row>
    <row r="64" spans="13:13" s="24" customFormat="1" x14ac:dyDescent="0.2">
      <c r="M64" s="35"/>
    </row>
    <row r="65" spans="13:13" s="24" customFormat="1" x14ac:dyDescent="0.2">
      <c r="M65" s="35"/>
    </row>
    <row r="66" spans="13:13" s="24" customFormat="1" x14ac:dyDescent="0.2">
      <c r="M66" s="35"/>
    </row>
    <row r="67" spans="13:13" s="24" customFormat="1" x14ac:dyDescent="0.2">
      <c r="M67" s="35"/>
    </row>
    <row r="68" spans="13:13" s="24" customFormat="1" x14ac:dyDescent="0.2">
      <c r="M68" s="35"/>
    </row>
    <row r="69" spans="13:13" s="24" customFormat="1" x14ac:dyDescent="0.2">
      <c r="M69" s="35"/>
    </row>
    <row r="70" spans="13:13" s="24" customFormat="1" x14ac:dyDescent="0.2">
      <c r="M70" s="35"/>
    </row>
    <row r="71" spans="13:13" s="24" customFormat="1" x14ac:dyDescent="0.2">
      <c r="M71" s="35"/>
    </row>
    <row r="72" spans="13:13" s="24" customFormat="1" x14ac:dyDescent="0.2">
      <c r="M72" s="35"/>
    </row>
    <row r="73" spans="13:13" s="24" customFormat="1" x14ac:dyDescent="0.2">
      <c r="M73" s="35"/>
    </row>
    <row r="74" spans="13:13" s="24" customFormat="1" x14ac:dyDescent="0.2">
      <c r="M74" s="35"/>
    </row>
    <row r="75" spans="13:13" s="24" customFormat="1" x14ac:dyDescent="0.2">
      <c r="M75" s="35"/>
    </row>
    <row r="76" spans="13:13" s="24" customFormat="1" x14ac:dyDescent="0.2">
      <c r="M76" s="35"/>
    </row>
  </sheetData>
  <mergeCells count="9">
    <mergeCell ref="A6:C6"/>
    <mergeCell ref="A7:C7"/>
    <mergeCell ref="A8:C8"/>
    <mergeCell ref="A2:C2"/>
    <mergeCell ref="O2:Q2"/>
    <mergeCell ref="A3:C3"/>
    <mergeCell ref="O3:Q3"/>
    <mergeCell ref="A4:C4"/>
    <mergeCell ref="O4:Q4"/>
  </mergeCells>
  <pageMargins left="0.7" right="0.7" top="0.75" bottom="0.75" header="0.3" footer="0.3"/>
  <pageSetup paperSize="5" scale="76" fitToHeight="0" orientation="landscape" r:id="rId1"/>
  <headerFooter alignWithMargins="0">
    <oddHeader>&amp;C&amp;"Arial,Bold"&amp;14 RFA 2023-108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9B01D5-1BE0-42D2-BD9E-F0C2F35FCAA5}"/>
</file>

<file path=customXml/itemProps2.xml><?xml version="1.0" encoding="utf-8"?>
<ds:datastoreItem xmlns:ds="http://schemas.openxmlformats.org/officeDocument/2006/customXml" ds:itemID="{63D3A1DC-09E5-4CE3-A502-D606B3DECBB1}"/>
</file>

<file path=customXml/itemProps3.xml><?xml version="1.0" encoding="utf-8"?>
<ds:datastoreItem xmlns:ds="http://schemas.openxmlformats.org/officeDocument/2006/customXml" ds:itemID="{A76F8FE9-E09C-4195-A4FF-E0F391DD8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2023-05-25T17:03:28Z</dcterms:created>
  <dcterms:modified xsi:type="dcterms:W3CDTF">2023-05-25T17:10:06Z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