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211 Viability/"/>
    </mc:Choice>
  </mc:AlternateContent>
  <xr:revisionPtr revIDLastSave="0" documentId="8_{F71EFC5A-50AB-4628-8703-A68CF52F4457}" xr6:coauthVersionLast="47" xr6:coauthVersionMax="47" xr10:uidLastSave="{00000000-0000-0000-0000-000000000000}"/>
  <bookViews>
    <workbookView xWindow="-120" yWindow="-120" windowWidth="29040" windowHeight="15840" xr2:uid="{A74B097F-873A-462F-8F02-381BF82528E4}"/>
  </bookViews>
  <sheets>
    <sheet name="Recommendations" sheetId="1" r:id="rId1"/>
  </sheets>
  <definedNames>
    <definedName name="_xlnm.Print_Titles" localSheetId="0">Recommendations!$A:$A,Recommendations!$5:$5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D2" i="1"/>
  <c r="D3" i="1" s="1"/>
</calcChain>
</file>

<file path=xl/sharedStrings.xml><?xml version="1.0" encoding="utf-8"?>
<sst xmlns="http://schemas.openxmlformats.org/spreadsheetml/2006/main" count="256" uniqueCount="145">
  <si>
    <t>Total Funding Available for New Construction Applications</t>
  </si>
  <si>
    <t>Total Funding Available for Rehabilitation Applications</t>
  </si>
  <si>
    <t>Total Funding Allocated to New Construction Applications</t>
  </si>
  <si>
    <t>Total Funding Allocated to Rehabilitation Applications</t>
  </si>
  <si>
    <t>Total New Construction Funding Remaining</t>
  </si>
  <si>
    <t>Total Rehabilitation Funding Remaining</t>
  </si>
  <si>
    <t>AppNumber</t>
  </si>
  <si>
    <t>Name of proposed Development</t>
  </si>
  <si>
    <t>County</t>
  </si>
  <si>
    <t>Applicant</t>
  </si>
  <si>
    <t>Authorized Principal Representative</t>
  </si>
  <si>
    <t>Dev Category</t>
  </si>
  <si>
    <t>Eligible Viability Request Amount</t>
  </si>
  <si>
    <t>Eligible for Funding</t>
  </si>
  <si>
    <t>Job Creation Preference</t>
  </si>
  <si>
    <t>Lottery</t>
  </si>
  <si>
    <t>2023-247V</t>
  </si>
  <si>
    <t>Tranquility at Hope School Phase II</t>
  </si>
  <si>
    <t>Jackson</t>
  </si>
  <si>
    <t>East Lake Florida 3, LLC</t>
  </si>
  <si>
    <t>Eric H. Lipp</t>
  </si>
  <si>
    <t>NC</t>
  </si>
  <si>
    <t>Y</t>
  </si>
  <si>
    <t>2023-233V</t>
  </si>
  <si>
    <t>Pinnacle at La Cabana</t>
  </si>
  <si>
    <t>Broward</t>
  </si>
  <si>
    <t>Pinnacle at La Cabana, LLLP</t>
  </si>
  <si>
    <t>David O. Deutch</t>
  </si>
  <si>
    <t>2023-246V</t>
  </si>
  <si>
    <t>Rainbow Village</t>
  </si>
  <si>
    <t>Miami-Dade</t>
  </si>
  <si>
    <t>RGC Phase I, LLC</t>
  </si>
  <si>
    <t>Matthew A. Rieger</t>
  </si>
  <si>
    <t>2023-243V</t>
  </si>
  <si>
    <t>Cross Creek Gardens at Quincy</t>
  </si>
  <si>
    <t>Gadsden</t>
  </si>
  <si>
    <t>Cross Creek Gardens at Quincy, LLC</t>
  </si>
  <si>
    <t>Terri Muray</t>
  </si>
  <si>
    <t>2023-236V</t>
  </si>
  <si>
    <t>Naranja Grand II</t>
  </si>
  <si>
    <t>Naranja Grand II, LLC</t>
  </si>
  <si>
    <t>2023-234V</t>
  </si>
  <si>
    <t>Pinnacle at the Wesleyan</t>
  </si>
  <si>
    <t>Osceola</t>
  </si>
  <si>
    <t>Pinnacle at the Wesleyan, LLC</t>
  </si>
  <si>
    <t>2023-260V</t>
  </si>
  <si>
    <t>Vista Breeze</t>
  </si>
  <si>
    <t>Vista Breeze, Ltd.</t>
  </si>
  <si>
    <t>Kenneth Naylor</t>
  </si>
  <si>
    <t>2023-255V</t>
  </si>
  <si>
    <t>Whispering Oaks</t>
  </si>
  <si>
    <t>Orange</t>
  </si>
  <si>
    <t>SP East LLC</t>
  </si>
  <si>
    <t>J. David Page</t>
  </si>
  <si>
    <t>2023-257V</t>
  </si>
  <si>
    <t>Courtside Apartments Phase II</t>
  </si>
  <si>
    <t>AMC HTG 2, Ltd.</t>
  </si>
  <si>
    <t>2023-254V</t>
  </si>
  <si>
    <t>52 at Park</t>
  </si>
  <si>
    <t>Parkwood Plaza Apartments, Ltd.</t>
  </si>
  <si>
    <t>Russell Condas</t>
  </si>
  <si>
    <t>2023-249V</t>
  </si>
  <si>
    <t>Pembroke Tower II</t>
  </si>
  <si>
    <t>SP Broward, LLC</t>
  </si>
  <si>
    <t>2023-242V</t>
  </si>
  <si>
    <t>Coleman Park Renaissance</t>
  </si>
  <si>
    <t>Palm Beach</t>
  </si>
  <si>
    <t>CP Renaissance, LLC</t>
  </si>
  <si>
    <t>Terri Murray</t>
  </si>
  <si>
    <t>2023-240V</t>
  </si>
  <si>
    <t>Everglades Village Phase 5.6</t>
  </si>
  <si>
    <t>Everglades village Phase 5.6, LLC</t>
  </si>
  <si>
    <t>Steven Kirk</t>
  </si>
  <si>
    <t>2023-256V</t>
  </si>
  <si>
    <t>The Salix on Vine</t>
  </si>
  <si>
    <t>Vineland Family Apartments, Ltd.</t>
  </si>
  <si>
    <t>2023-248V</t>
  </si>
  <si>
    <t>Southwick Commons</t>
  </si>
  <si>
    <t>Southwick Commons, Ltd.</t>
  </si>
  <si>
    <t>Jonathan L. Wolf</t>
  </si>
  <si>
    <t>2023-245V</t>
  </si>
  <si>
    <t>Casa di Francesco</t>
  </si>
  <si>
    <t>Hillsborough</t>
  </si>
  <si>
    <t>Blue St. Francis, Ltd.</t>
  </si>
  <si>
    <t>Shawn Wilson</t>
  </si>
  <si>
    <t>2023-241V</t>
  </si>
  <si>
    <t>Oasis at Aventura</t>
  </si>
  <si>
    <t>HTG Oasis, Ltd</t>
  </si>
  <si>
    <t>2023-244V</t>
  </si>
  <si>
    <t>Princeton Crossings</t>
  </si>
  <si>
    <t>Princeton Crossings LLC</t>
  </si>
  <si>
    <t>Lewis V Swezy</t>
  </si>
  <si>
    <t>2023-253V</t>
  </si>
  <si>
    <t>Vincentian Village</t>
  </si>
  <si>
    <t>Pinellas</t>
  </si>
  <si>
    <t>Ability SVdP, LLC</t>
  </si>
  <si>
    <t>Shannon L. Nazworth</t>
  </si>
  <si>
    <t>2023-237V</t>
  </si>
  <si>
    <t>Sandcastle Manor</t>
  </si>
  <si>
    <t>Baker</t>
  </si>
  <si>
    <t>Sandcastles Foundation, Inc.</t>
  </si>
  <si>
    <t>Jessica L. Criss</t>
  </si>
  <si>
    <t>2023-258V</t>
  </si>
  <si>
    <t>Osprey Sound</t>
  </si>
  <si>
    <t>Osprey Sound Apartments, L.P.</t>
  </si>
  <si>
    <t>Jonathan Gruskin</t>
  </si>
  <si>
    <t>2023-239V</t>
  </si>
  <si>
    <t>Founders Point</t>
  </si>
  <si>
    <t>Pinellas Affordable Living, Inc.</t>
  </si>
  <si>
    <t>Jack D. Humburg</t>
  </si>
  <si>
    <t>2023-232V</t>
  </si>
  <si>
    <t>Lofts at Bahama Village</t>
  </si>
  <si>
    <t>Monroe</t>
  </si>
  <si>
    <t>Bahama Village Community, Ltd.</t>
  </si>
  <si>
    <t>James R. Hoover</t>
  </si>
  <si>
    <t>2023-250V</t>
  </si>
  <si>
    <t>Bristol Manor</t>
  </si>
  <si>
    <t>Volusia</t>
  </si>
  <si>
    <t>Bristol Manor, Ltd.</t>
  </si>
  <si>
    <t>Julie von Weller</t>
  </si>
  <si>
    <t>2023-252V</t>
  </si>
  <si>
    <t>Villages of New Augustine</t>
  </si>
  <si>
    <t>Saint Johns</t>
  </si>
  <si>
    <t>Ability VNA, LLC</t>
  </si>
  <si>
    <t>2023-259V</t>
  </si>
  <si>
    <t>Barnett Villas</t>
  </si>
  <si>
    <t>BDG Barnett Villas, LP</t>
  </si>
  <si>
    <t>Scott Zimmerman</t>
  </si>
  <si>
    <t>2023-235V</t>
  </si>
  <si>
    <t>Naranja Grand</t>
  </si>
  <si>
    <t>Naranja Grand Senior, Ltd</t>
  </si>
  <si>
    <t>2023-231V</t>
  </si>
  <si>
    <t>Griffin Lofts</t>
  </si>
  <si>
    <t>Polk</t>
  </si>
  <si>
    <t>Allegre Pointe, LLC</t>
  </si>
  <si>
    <t>Stephanie Berman</t>
  </si>
  <si>
    <t>2023-251V</t>
  </si>
  <si>
    <t>The Verandas of Punta Gorda III</t>
  </si>
  <si>
    <t>Charlotte</t>
  </si>
  <si>
    <t>The Verandas of Punta Gorda III, LLLP</t>
  </si>
  <si>
    <t>Richard L Higgins</t>
  </si>
  <si>
    <t>2023-238V</t>
  </si>
  <si>
    <t>Pollywog Creek Mews</t>
  </si>
  <si>
    <t>Hendry</t>
  </si>
  <si>
    <t>Pollywog Creek Mews,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</si>
</sst>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Arial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3" fontId="1" fillId="0" borderId="4" xfId="1" applyFont="1" applyBorder="1" applyAlignment="1">
      <alignment horizontal="left" wrapText="1"/>
    </xf>
    <xf numFmtId="44" fontId="1" fillId="0" borderId="0" xfId="2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43" fontId="1" fillId="0" borderId="4" xfId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2EAB2-C483-4DE7-98BD-077AB1C357D8}">
  <sheetPr>
    <pageSetUpPr fitToPage="1"/>
  </sheetPr>
  <dimension ref="A1:J77"/>
  <sheetViews>
    <sheetView showGridLines="0" tabSelected="1" zoomScale="130" zoomScaleNormal="130" zoomScaleSheetLayoutView="70" workbookViewId="0">
      <pane ySplit="5" topLeftCell="A6" activePane="bottomLeft" state="frozen"/>
      <selection pane="bottomLeft" activeCell="B6" sqref="B6"/>
    </sheetView>
  </sheetViews>
  <sheetFormatPr defaultColWidth="9.42578125" defaultRowHeight="12" x14ac:dyDescent="0.2"/>
  <cols>
    <col min="1" max="1" width="11.140625" style="9" customWidth="1"/>
    <col min="2" max="2" width="16.42578125" style="9" customWidth="1"/>
    <col min="3" max="3" width="13.140625" style="9" customWidth="1"/>
    <col min="4" max="5" width="18.85546875" style="10" customWidth="1"/>
    <col min="6" max="6" width="10.85546875" style="10" bestFit="1" customWidth="1"/>
    <col min="7" max="8" width="13.140625" style="9" customWidth="1"/>
    <col min="9" max="9" width="10.5703125" style="9" customWidth="1"/>
    <col min="10" max="10" width="6.5703125" style="9" bestFit="1" customWidth="1"/>
    <col min="11" max="11" width="6.42578125" style="9" customWidth="1"/>
    <col min="12" max="16384" width="9.42578125" style="9"/>
  </cols>
  <sheetData>
    <row r="1" spans="1:10" s="8" customFormat="1" ht="25.35" customHeight="1" x14ac:dyDescent="0.2">
      <c r="A1" s="1" t="s">
        <v>0</v>
      </c>
      <c r="B1" s="2"/>
      <c r="C1" s="3"/>
      <c r="D1" s="4">
        <v>164300000</v>
      </c>
      <c r="E1" s="5"/>
      <c r="F1" s="6" t="s">
        <v>1</v>
      </c>
      <c r="G1" s="6"/>
      <c r="H1" s="6"/>
      <c r="I1" s="7">
        <v>4300000</v>
      </c>
      <c r="J1" s="7"/>
    </row>
    <row r="2" spans="1:10" s="8" customFormat="1" ht="24.75" customHeight="1" x14ac:dyDescent="0.2">
      <c r="A2" s="1" t="s">
        <v>2</v>
      </c>
      <c r="B2" s="2"/>
      <c r="C2" s="3"/>
      <c r="D2" s="4">
        <f>SUM(G6:G40)</f>
        <v>117354617</v>
      </c>
      <c r="E2" s="5"/>
      <c r="F2" s="6" t="s">
        <v>3</v>
      </c>
      <c r="G2" s="6"/>
      <c r="H2" s="6"/>
      <c r="I2" s="7">
        <v>0</v>
      </c>
      <c r="J2" s="7"/>
    </row>
    <row r="3" spans="1:10" s="8" customFormat="1" ht="14.85" customHeight="1" x14ac:dyDescent="0.2">
      <c r="A3" s="1" t="s">
        <v>4</v>
      </c>
      <c r="B3" s="2"/>
      <c r="C3" s="3"/>
      <c r="D3" s="4">
        <f>D1-D2</f>
        <v>46945383</v>
      </c>
      <c r="E3" s="5"/>
      <c r="F3" s="6" t="s">
        <v>5</v>
      </c>
      <c r="G3" s="6"/>
      <c r="H3" s="6"/>
      <c r="I3" s="7">
        <f>I1-I2</f>
        <v>4300000</v>
      </c>
      <c r="J3" s="7"/>
    </row>
    <row r="4" spans="1:10" s="9" customFormat="1" x14ac:dyDescent="0.2">
      <c r="D4" s="10"/>
      <c r="E4" s="11"/>
      <c r="F4" s="11"/>
      <c r="H4" s="11"/>
    </row>
    <row r="5" spans="1:10" s="13" customFormat="1" ht="24" x14ac:dyDescent="0.2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15</v>
      </c>
    </row>
    <row r="6" spans="1:10" s="18" customFormat="1" ht="24" x14ac:dyDescent="0.2">
      <c r="A6" s="14" t="s">
        <v>16</v>
      </c>
      <c r="B6" s="15" t="s">
        <v>17</v>
      </c>
      <c r="C6" s="14" t="s">
        <v>18</v>
      </c>
      <c r="D6" s="14" t="s">
        <v>19</v>
      </c>
      <c r="E6" s="14" t="s">
        <v>20</v>
      </c>
      <c r="F6" s="16" t="s">
        <v>21</v>
      </c>
      <c r="G6" s="17">
        <v>3000000</v>
      </c>
      <c r="H6" s="16" t="s">
        <v>22</v>
      </c>
      <c r="I6" s="16" t="s">
        <v>22</v>
      </c>
      <c r="J6" s="16">
        <v>1</v>
      </c>
    </row>
    <row r="7" spans="1:10" s="18" customFormat="1" ht="24" x14ac:dyDescent="0.2">
      <c r="A7" s="14" t="s">
        <v>23</v>
      </c>
      <c r="B7" s="15" t="s">
        <v>24</v>
      </c>
      <c r="C7" s="14" t="s">
        <v>25</v>
      </c>
      <c r="D7" s="14" t="s">
        <v>26</v>
      </c>
      <c r="E7" s="14" t="s">
        <v>27</v>
      </c>
      <c r="F7" s="16" t="s">
        <v>21</v>
      </c>
      <c r="G7" s="17">
        <v>4300000</v>
      </c>
      <c r="H7" s="16" t="s">
        <v>22</v>
      </c>
      <c r="I7" s="16" t="s">
        <v>22</v>
      </c>
      <c r="J7" s="16">
        <v>2</v>
      </c>
    </row>
    <row r="8" spans="1:10" s="18" customFormat="1" x14ac:dyDescent="0.2">
      <c r="A8" s="14" t="s">
        <v>28</v>
      </c>
      <c r="B8" s="15" t="s">
        <v>29</v>
      </c>
      <c r="C8" s="14" t="s">
        <v>30</v>
      </c>
      <c r="D8" s="14" t="s">
        <v>31</v>
      </c>
      <c r="E8" s="14" t="s">
        <v>32</v>
      </c>
      <c r="F8" s="16" t="s">
        <v>21</v>
      </c>
      <c r="G8" s="17">
        <v>9000000</v>
      </c>
      <c r="H8" s="16" t="s">
        <v>22</v>
      </c>
      <c r="I8" s="16" t="s">
        <v>22</v>
      </c>
      <c r="J8" s="16">
        <v>3</v>
      </c>
    </row>
    <row r="9" spans="1:10" s="18" customFormat="1" ht="24" x14ac:dyDescent="0.2">
      <c r="A9" s="14" t="s">
        <v>33</v>
      </c>
      <c r="B9" s="15" t="s">
        <v>34</v>
      </c>
      <c r="C9" s="14" t="s">
        <v>35</v>
      </c>
      <c r="D9" s="14" t="s">
        <v>36</v>
      </c>
      <c r="E9" s="14" t="s">
        <v>37</v>
      </c>
      <c r="F9" s="16" t="s">
        <v>21</v>
      </c>
      <c r="G9" s="17">
        <v>1300000</v>
      </c>
      <c r="H9" s="16" t="s">
        <v>22</v>
      </c>
      <c r="I9" s="16" t="s">
        <v>22</v>
      </c>
      <c r="J9" s="16">
        <v>4</v>
      </c>
    </row>
    <row r="10" spans="1:10" s="18" customFormat="1" x14ac:dyDescent="0.2">
      <c r="A10" s="14" t="s">
        <v>38</v>
      </c>
      <c r="B10" s="15" t="s">
        <v>39</v>
      </c>
      <c r="C10" s="14" t="s">
        <v>30</v>
      </c>
      <c r="D10" s="14" t="s">
        <v>40</v>
      </c>
      <c r="E10" s="14" t="s">
        <v>32</v>
      </c>
      <c r="F10" s="16" t="s">
        <v>21</v>
      </c>
      <c r="G10" s="17">
        <v>7600000</v>
      </c>
      <c r="H10" s="16" t="s">
        <v>22</v>
      </c>
      <c r="I10" s="16" t="s">
        <v>22</v>
      </c>
      <c r="J10" s="16">
        <v>5</v>
      </c>
    </row>
    <row r="11" spans="1:10" s="18" customFormat="1" ht="24" x14ac:dyDescent="0.2">
      <c r="A11" s="14" t="s">
        <v>41</v>
      </c>
      <c r="B11" s="15" t="s">
        <v>42</v>
      </c>
      <c r="C11" s="14" t="s">
        <v>43</v>
      </c>
      <c r="D11" s="14" t="s">
        <v>44</v>
      </c>
      <c r="E11" s="14" t="s">
        <v>27</v>
      </c>
      <c r="F11" s="16" t="s">
        <v>21</v>
      </c>
      <c r="G11" s="17">
        <v>4300000</v>
      </c>
      <c r="H11" s="16" t="s">
        <v>22</v>
      </c>
      <c r="I11" s="16" t="s">
        <v>22</v>
      </c>
      <c r="J11" s="16">
        <v>6</v>
      </c>
    </row>
    <row r="12" spans="1:10" s="18" customFormat="1" x14ac:dyDescent="0.2">
      <c r="A12" s="14" t="s">
        <v>45</v>
      </c>
      <c r="B12" s="15" t="s">
        <v>46</v>
      </c>
      <c r="C12" s="14" t="s">
        <v>30</v>
      </c>
      <c r="D12" s="14" t="s">
        <v>47</v>
      </c>
      <c r="E12" s="14" t="s">
        <v>48</v>
      </c>
      <c r="F12" s="16" t="s">
        <v>21</v>
      </c>
      <c r="G12" s="17">
        <v>4300000</v>
      </c>
      <c r="H12" s="16" t="s">
        <v>22</v>
      </c>
      <c r="I12" s="16" t="s">
        <v>22</v>
      </c>
      <c r="J12" s="16">
        <v>7</v>
      </c>
    </row>
    <row r="13" spans="1:10" s="18" customFormat="1" x14ac:dyDescent="0.2">
      <c r="A13" s="14" t="s">
        <v>49</v>
      </c>
      <c r="B13" s="15" t="s">
        <v>50</v>
      </c>
      <c r="C13" s="14" t="s">
        <v>51</v>
      </c>
      <c r="D13" s="14" t="s">
        <v>52</v>
      </c>
      <c r="E13" s="14" t="s">
        <v>53</v>
      </c>
      <c r="F13" s="16" t="s">
        <v>21</v>
      </c>
      <c r="G13" s="17">
        <v>6500000</v>
      </c>
      <c r="H13" s="16" t="s">
        <v>22</v>
      </c>
      <c r="I13" s="16" t="s">
        <v>22</v>
      </c>
      <c r="J13" s="16">
        <v>8</v>
      </c>
    </row>
    <row r="14" spans="1:10" s="18" customFormat="1" ht="36" x14ac:dyDescent="0.2">
      <c r="A14" s="14" t="s">
        <v>54</v>
      </c>
      <c r="B14" s="15" t="s">
        <v>55</v>
      </c>
      <c r="C14" s="14" t="s">
        <v>30</v>
      </c>
      <c r="D14" s="14" t="s">
        <v>56</v>
      </c>
      <c r="E14" s="14" t="s">
        <v>32</v>
      </c>
      <c r="F14" s="16" t="s">
        <v>21</v>
      </c>
      <c r="G14" s="17">
        <v>4300000</v>
      </c>
      <c r="H14" s="16" t="s">
        <v>22</v>
      </c>
      <c r="I14" s="16" t="s">
        <v>22</v>
      </c>
      <c r="J14" s="16">
        <v>9</v>
      </c>
    </row>
    <row r="15" spans="1:10" s="18" customFormat="1" ht="24" x14ac:dyDescent="0.2">
      <c r="A15" s="14" t="s">
        <v>57</v>
      </c>
      <c r="B15" s="15" t="s">
        <v>58</v>
      </c>
      <c r="C15" s="14" t="s">
        <v>51</v>
      </c>
      <c r="D15" s="14" t="s">
        <v>59</v>
      </c>
      <c r="E15" s="14" t="s">
        <v>60</v>
      </c>
      <c r="F15" s="16" t="s">
        <v>21</v>
      </c>
      <c r="G15" s="17">
        <v>4300000</v>
      </c>
      <c r="H15" s="16" t="s">
        <v>22</v>
      </c>
      <c r="I15" s="16" t="s">
        <v>22</v>
      </c>
      <c r="J15" s="16">
        <v>10</v>
      </c>
    </row>
    <row r="16" spans="1:10" s="18" customFormat="1" x14ac:dyDescent="0.2">
      <c r="A16" s="14" t="s">
        <v>61</v>
      </c>
      <c r="B16" s="15" t="s">
        <v>62</v>
      </c>
      <c r="C16" s="14" t="s">
        <v>25</v>
      </c>
      <c r="D16" s="14" t="s">
        <v>63</v>
      </c>
      <c r="E16" s="14" t="s">
        <v>53</v>
      </c>
      <c r="F16" s="16" t="s">
        <v>21</v>
      </c>
      <c r="G16" s="17">
        <v>4300000</v>
      </c>
      <c r="H16" s="16" t="s">
        <v>22</v>
      </c>
      <c r="I16" s="16" t="s">
        <v>22</v>
      </c>
      <c r="J16" s="16">
        <v>11</v>
      </c>
    </row>
    <row r="17" spans="1:10" s="18" customFormat="1" ht="24" x14ac:dyDescent="0.2">
      <c r="A17" s="14" t="s">
        <v>64</v>
      </c>
      <c r="B17" s="15" t="s">
        <v>65</v>
      </c>
      <c r="C17" s="14" t="s">
        <v>66</v>
      </c>
      <c r="D17" s="14" t="s">
        <v>67</v>
      </c>
      <c r="E17" s="14" t="s">
        <v>68</v>
      </c>
      <c r="F17" s="16" t="s">
        <v>21</v>
      </c>
      <c r="G17" s="17">
        <v>1900000</v>
      </c>
      <c r="H17" s="16" t="s">
        <v>22</v>
      </c>
      <c r="I17" s="16" t="s">
        <v>22</v>
      </c>
      <c r="J17" s="16">
        <v>12</v>
      </c>
    </row>
    <row r="18" spans="1:10" s="18" customFormat="1" ht="24" x14ac:dyDescent="0.2">
      <c r="A18" s="14" t="s">
        <v>69</v>
      </c>
      <c r="B18" s="15" t="s">
        <v>70</v>
      </c>
      <c r="C18" s="14" t="s">
        <v>30</v>
      </c>
      <c r="D18" s="14" t="s">
        <v>71</v>
      </c>
      <c r="E18" s="14" t="s">
        <v>72</v>
      </c>
      <c r="F18" s="16" t="s">
        <v>21</v>
      </c>
      <c r="G18" s="17">
        <v>1000000</v>
      </c>
      <c r="H18" s="16" t="s">
        <v>22</v>
      </c>
      <c r="I18" s="16" t="s">
        <v>22</v>
      </c>
      <c r="J18" s="16">
        <v>13</v>
      </c>
    </row>
    <row r="19" spans="1:10" s="18" customFormat="1" ht="24" x14ac:dyDescent="0.2">
      <c r="A19" s="14" t="s">
        <v>73</v>
      </c>
      <c r="B19" s="15" t="s">
        <v>74</v>
      </c>
      <c r="C19" s="14" t="s">
        <v>43</v>
      </c>
      <c r="D19" s="14" t="s">
        <v>75</v>
      </c>
      <c r="E19" s="14" t="s">
        <v>60</v>
      </c>
      <c r="F19" s="16" t="s">
        <v>21</v>
      </c>
      <c r="G19" s="17">
        <v>4300000</v>
      </c>
      <c r="H19" s="16" t="s">
        <v>22</v>
      </c>
      <c r="I19" s="16" t="s">
        <v>22</v>
      </c>
      <c r="J19" s="16">
        <v>14</v>
      </c>
    </row>
    <row r="20" spans="1:10" s="18" customFormat="1" ht="24" x14ac:dyDescent="0.2">
      <c r="A20" s="14" t="s">
        <v>76</v>
      </c>
      <c r="B20" s="15" t="s">
        <v>77</v>
      </c>
      <c r="C20" s="14" t="s">
        <v>51</v>
      </c>
      <c r="D20" s="14" t="s">
        <v>78</v>
      </c>
      <c r="E20" s="14" t="s">
        <v>79</v>
      </c>
      <c r="F20" s="16" t="s">
        <v>21</v>
      </c>
      <c r="G20" s="17">
        <v>6310452</v>
      </c>
      <c r="H20" s="16" t="s">
        <v>22</v>
      </c>
      <c r="I20" s="16" t="s">
        <v>22</v>
      </c>
      <c r="J20" s="16">
        <v>15</v>
      </c>
    </row>
    <row r="21" spans="1:10" s="18" customFormat="1" x14ac:dyDescent="0.2">
      <c r="A21" s="14" t="s">
        <v>80</v>
      </c>
      <c r="B21" s="15" t="s">
        <v>81</v>
      </c>
      <c r="C21" s="14" t="s">
        <v>82</v>
      </c>
      <c r="D21" s="14" t="s">
        <v>83</v>
      </c>
      <c r="E21" s="14" t="s">
        <v>84</v>
      </c>
      <c r="F21" s="16" t="s">
        <v>21</v>
      </c>
      <c r="G21" s="17">
        <v>4300000</v>
      </c>
      <c r="H21" s="16" t="s">
        <v>22</v>
      </c>
      <c r="I21" s="16" t="s">
        <v>22</v>
      </c>
      <c r="J21" s="16">
        <v>16</v>
      </c>
    </row>
    <row r="22" spans="1:10" s="18" customFormat="1" x14ac:dyDescent="0.2">
      <c r="A22" s="14" t="s">
        <v>85</v>
      </c>
      <c r="B22" s="15" t="s">
        <v>86</v>
      </c>
      <c r="C22" s="14" t="s">
        <v>30</v>
      </c>
      <c r="D22" s="14" t="s">
        <v>87</v>
      </c>
      <c r="E22" s="14" t="s">
        <v>32</v>
      </c>
      <c r="F22" s="16" t="s">
        <v>21</v>
      </c>
      <c r="G22" s="17">
        <v>4300000</v>
      </c>
      <c r="H22" s="16" t="s">
        <v>22</v>
      </c>
      <c r="I22" s="16" t="s">
        <v>22</v>
      </c>
      <c r="J22" s="16">
        <v>17</v>
      </c>
    </row>
    <row r="23" spans="1:10" s="18" customFormat="1" ht="24" x14ac:dyDescent="0.2">
      <c r="A23" s="14" t="s">
        <v>88</v>
      </c>
      <c r="B23" s="15" t="s">
        <v>89</v>
      </c>
      <c r="C23" s="14" t="s">
        <v>30</v>
      </c>
      <c r="D23" s="14" t="s">
        <v>90</v>
      </c>
      <c r="E23" s="14" t="s">
        <v>91</v>
      </c>
      <c r="F23" s="16" t="s">
        <v>21</v>
      </c>
      <c r="G23" s="17">
        <v>3300000</v>
      </c>
      <c r="H23" s="16" t="s">
        <v>22</v>
      </c>
      <c r="I23" s="16" t="s">
        <v>22</v>
      </c>
      <c r="J23" s="16">
        <v>18</v>
      </c>
    </row>
    <row r="24" spans="1:10" s="18" customFormat="1" x14ac:dyDescent="0.2">
      <c r="A24" s="14" t="s">
        <v>92</v>
      </c>
      <c r="B24" s="15" t="s">
        <v>93</v>
      </c>
      <c r="C24" s="14" t="s">
        <v>94</v>
      </c>
      <c r="D24" s="14" t="s">
        <v>95</v>
      </c>
      <c r="E24" s="14" t="s">
        <v>96</v>
      </c>
      <c r="F24" s="16" t="s">
        <v>21</v>
      </c>
      <c r="G24" s="17">
        <v>2549130</v>
      </c>
      <c r="H24" s="16" t="s">
        <v>22</v>
      </c>
      <c r="I24" s="16" t="s">
        <v>22</v>
      </c>
      <c r="J24" s="16">
        <v>19</v>
      </c>
    </row>
    <row r="25" spans="1:10" s="18" customFormat="1" ht="24" x14ac:dyDescent="0.2">
      <c r="A25" s="14" t="s">
        <v>97</v>
      </c>
      <c r="B25" s="15" t="s">
        <v>98</v>
      </c>
      <c r="C25" s="14" t="s">
        <v>99</v>
      </c>
      <c r="D25" s="14" t="s">
        <v>100</v>
      </c>
      <c r="E25" s="14" t="s">
        <v>101</v>
      </c>
      <c r="F25" s="16" t="s">
        <v>21</v>
      </c>
      <c r="G25" s="17">
        <v>1740000</v>
      </c>
      <c r="H25" s="16" t="s">
        <v>22</v>
      </c>
      <c r="I25" s="16" t="s">
        <v>22</v>
      </c>
      <c r="J25" s="16">
        <v>20</v>
      </c>
    </row>
    <row r="26" spans="1:10" s="18" customFormat="1" ht="24" x14ac:dyDescent="0.2">
      <c r="A26" s="14" t="s">
        <v>102</v>
      </c>
      <c r="B26" s="15" t="s">
        <v>103</v>
      </c>
      <c r="C26" s="14" t="s">
        <v>51</v>
      </c>
      <c r="D26" s="14" t="s">
        <v>104</v>
      </c>
      <c r="E26" s="14" t="s">
        <v>105</v>
      </c>
      <c r="F26" s="16" t="s">
        <v>21</v>
      </c>
      <c r="G26" s="17">
        <v>4300000</v>
      </c>
      <c r="H26" s="16" t="s">
        <v>22</v>
      </c>
      <c r="I26" s="16" t="s">
        <v>22</v>
      </c>
      <c r="J26" s="16">
        <v>21</v>
      </c>
    </row>
    <row r="27" spans="1:10" s="18" customFormat="1" ht="24" x14ac:dyDescent="0.2">
      <c r="A27" s="14" t="s">
        <v>106</v>
      </c>
      <c r="B27" s="15" t="s">
        <v>107</v>
      </c>
      <c r="C27" s="14" t="s">
        <v>94</v>
      </c>
      <c r="D27" s="14" t="s">
        <v>108</v>
      </c>
      <c r="E27" s="14" t="s">
        <v>109</v>
      </c>
      <c r="F27" s="16" t="s">
        <v>21</v>
      </c>
      <c r="G27" s="17">
        <v>1124691</v>
      </c>
      <c r="H27" s="16" t="s">
        <v>22</v>
      </c>
      <c r="I27" s="16" t="s">
        <v>22</v>
      </c>
      <c r="J27" s="16">
        <v>22</v>
      </c>
    </row>
    <row r="28" spans="1:10" s="18" customFormat="1" ht="24" x14ac:dyDescent="0.2">
      <c r="A28" s="14" t="s">
        <v>110</v>
      </c>
      <c r="B28" s="15" t="s">
        <v>111</v>
      </c>
      <c r="C28" s="14" t="s">
        <v>112</v>
      </c>
      <c r="D28" s="14" t="s">
        <v>113</v>
      </c>
      <c r="E28" s="14" t="s">
        <v>114</v>
      </c>
      <c r="F28" s="16" t="s">
        <v>21</v>
      </c>
      <c r="G28" s="17">
        <v>4300000</v>
      </c>
      <c r="H28" s="16" t="s">
        <v>22</v>
      </c>
      <c r="I28" s="16" t="s">
        <v>22</v>
      </c>
      <c r="J28" s="16">
        <v>23</v>
      </c>
    </row>
    <row r="29" spans="1:10" s="18" customFormat="1" x14ac:dyDescent="0.2">
      <c r="A29" s="14" t="s">
        <v>115</v>
      </c>
      <c r="B29" s="15" t="s">
        <v>116</v>
      </c>
      <c r="C29" s="14" t="s">
        <v>117</v>
      </c>
      <c r="D29" s="14" t="s">
        <v>118</v>
      </c>
      <c r="E29" s="14" t="s">
        <v>119</v>
      </c>
      <c r="F29" s="16" t="s">
        <v>21</v>
      </c>
      <c r="G29" s="17">
        <v>4300000</v>
      </c>
      <c r="H29" s="16" t="s">
        <v>22</v>
      </c>
      <c r="I29" s="16" t="s">
        <v>22</v>
      </c>
      <c r="J29" s="16">
        <v>24</v>
      </c>
    </row>
    <row r="30" spans="1:10" s="18" customFormat="1" ht="24" x14ac:dyDescent="0.2">
      <c r="A30" s="14" t="s">
        <v>120</v>
      </c>
      <c r="B30" s="15" t="s">
        <v>121</v>
      </c>
      <c r="C30" s="14" t="s">
        <v>122</v>
      </c>
      <c r="D30" s="14" t="s">
        <v>123</v>
      </c>
      <c r="E30" s="14" t="s">
        <v>96</v>
      </c>
      <c r="F30" s="16" t="s">
        <v>21</v>
      </c>
      <c r="G30" s="17">
        <v>4265345</v>
      </c>
      <c r="H30" s="16" t="s">
        <v>22</v>
      </c>
      <c r="I30" s="16" t="s">
        <v>22</v>
      </c>
      <c r="J30" s="16">
        <v>25</v>
      </c>
    </row>
    <row r="31" spans="1:10" s="18" customFormat="1" x14ac:dyDescent="0.2">
      <c r="A31" s="14" t="s">
        <v>124</v>
      </c>
      <c r="B31" s="15" t="s">
        <v>125</v>
      </c>
      <c r="C31" s="14" t="s">
        <v>51</v>
      </c>
      <c r="D31" s="14" t="s">
        <v>126</v>
      </c>
      <c r="E31" s="14" t="s">
        <v>127</v>
      </c>
      <c r="F31" s="16" t="s">
        <v>21</v>
      </c>
      <c r="G31" s="17">
        <v>2999999</v>
      </c>
      <c r="H31" s="16" t="s">
        <v>22</v>
      </c>
      <c r="I31" s="16" t="s">
        <v>22</v>
      </c>
      <c r="J31" s="16">
        <v>26</v>
      </c>
    </row>
    <row r="32" spans="1:10" s="18" customFormat="1" ht="24" x14ac:dyDescent="0.2">
      <c r="A32" s="14" t="s">
        <v>128</v>
      </c>
      <c r="B32" s="15" t="s">
        <v>129</v>
      </c>
      <c r="C32" s="14" t="s">
        <v>30</v>
      </c>
      <c r="D32" s="14" t="s">
        <v>130</v>
      </c>
      <c r="E32" s="14" t="s">
        <v>32</v>
      </c>
      <c r="F32" s="16" t="s">
        <v>21</v>
      </c>
      <c r="G32" s="17">
        <v>4300000</v>
      </c>
      <c r="H32" s="16" t="s">
        <v>22</v>
      </c>
      <c r="I32" s="16" t="s">
        <v>22</v>
      </c>
      <c r="J32" s="16">
        <v>27</v>
      </c>
    </row>
    <row r="33" spans="1:10" s="18" customFormat="1" x14ac:dyDescent="0.2">
      <c r="A33" s="14" t="s">
        <v>131</v>
      </c>
      <c r="B33" s="15" t="s">
        <v>132</v>
      </c>
      <c r="C33" s="14" t="s">
        <v>133</v>
      </c>
      <c r="D33" s="14" t="s">
        <v>134</v>
      </c>
      <c r="E33" s="14" t="s">
        <v>135</v>
      </c>
      <c r="F33" s="16" t="s">
        <v>21</v>
      </c>
      <c r="G33" s="17">
        <v>4300000</v>
      </c>
      <c r="H33" s="16" t="s">
        <v>22</v>
      </c>
      <c r="I33" s="16" t="s">
        <v>22</v>
      </c>
      <c r="J33" s="16">
        <v>28</v>
      </c>
    </row>
    <row r="34" spans="1:10" s="18" customFormat="1" ht="24" x14ac:dyDescent="0.2">
      <c r="A34" s="14" t="s">
        <v>136</v>
      </c>
      <c r="B34" s="15" t="s">
        <v>137</v>
      </c>
      <c r="C34" s="14" t="s">
        <v>138</v>
      </c>
      <c r="D34" s="14" t="s">
        <v>139</v>
      </c>
      <c r="E34" s="14" t="s">
        <v>140</v>
      </c>
      <c r="F34" s="16" t="s">
        <v>21</v>
      </c>
      <c r="G34" s="17">
        <v>2090000</v>
      </c>
      <c r="H34" s="16" t="s">
        <v>22</v>
      </c>
      <c r="I34" s="16" t="s">
        <v>22</v>
      </c>
      <c r="J34" s="16">
        <v>29</v>
      </c>
    </row>
    <row r="35" spans="1:10" s="18" customFormat="1" ht="24" x14ac:dyDescent="0.2">
      <c r="A35" s="14" t="s">
        <v>141</v>
      </c>
      <c r="B35" s="15" t="s">
        <v>142</v>
      </c>
      <c r="C35" s="14" t="s">
        <v>143</v>
      </c>
      <c r="D35" s="14" t="s">
        <v>144</v>
      </c>
      <c r="E35" s="14" t="s">
        <v>72</v>
      </c>
      <c r="F35" s="16" t="s">
        <v>21</v>
      </c>
      <c r="G35" s="17">
        <v>2475000</v>
      </c>
      <c r="H35" s="16" t="s">
        <v>22</v>
      </c>
      <c r="I35" s="16" t="s">
        <v>22</v>
      </c>
      <c r="J35" s="16">
        <v>30</v>
      </c>
    </row>
    <row r="36" spans="1:10" x14ac:dyDescent="0.2">
      <c r="D36" s="9"/>
      <c r="E36" s="9"/>
      <c r="F36" s="9"/>
    </row>
    <row r="37" spans="1:10" x14ac:dyDescent="0.2">
      <c r="D37" s="9"/>
      <c r="E37" s="9"/>
      <c r="F37" s="9"/>
    </row>
    <row r="38" spans="1:10" x14ac:dyDescent="0.2">
      <c r="D38" s="9"/>
      <c r="E38" s="9"/>
      <c r="F38" s="9"/>
    </row>
    <row r="39" spans="1:10" x14ac:dyDescent="0.2">
      <c r="D39" s="9"/>
      <c r="E39" s="9"/>
      <c r="F39" s="9"/>
    </row>
    <row r="40" spans="1:10" x14ac:dyDescent="0.2">
      <c r="D40" s="9"/>
      <c r="E40" s="9"/>
      <c r="F40" s="9"/>
    </row>
    <row r="41" spans="1:10" x14ac:dyDescent="0.2">
      <c r="D41" s="9"/>
      <c r="E41" s="9"/>
      <c r="F41" s="9"/>
    </row>
    <row r="42" spans="1:10" x14ac:dyDescent="0.2">
      <c r="D42" s="9"/>
      <c r="E42" s="9"/>
      <c r="F42" s="9"/>
    </row>
    <row r="43" spans="1:10" x14ac:dyDescent="0.2">
      <c r="D43" s="9"/>
      <c r="E43" s="9"/>
      <c r="F43" s="9"/>
    </row>
    <row r="44" spans="1:10" x14ac:dyDescent="0.2">
      <c r="D44" s="9"/>
      <c r="E44" s="9"/>
      <c r="F44" s="9"/>
    </row>
    <row r="45" spans="1:10" x14ac:dyDescent="0.2">
      <c r="D45" s="9"/>
      <c r="E45" s="9"/>
      <c r="F45" s="9"/>
    </row>
    <row r="46" spans="1:10" x14ac:dyDescent="0.2">
      <c r="D46" s="9"/>
      <c r="E46" s="9"/>
      <c r="F46" s="9"/>
    </row>
    <row r="47" spans="1:10" x14ac:dyDescent="0.2">
      <c r="D47" s="9"/>
      <c r="E47" s="9"/>
      <c r="F47" s="9"/>
    </row>
    <row r="48" spans="1:10" x14ac:dyDescent="0.2">
      <c r="D48" s="9"/>
      <c r="E48" s="9"/>
      <c r="F48" s="9"/>
    </row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</sheetData>
  <mergeCells count="9">
    <mergeCell ref="A3:C3"/>
    <mergeCell ref="F3:H3"/>
    <mergeCell ref="I3:J3"/>
    <mergeCell ref="A1:C1"/>
    <mergeCell ref="F1:H1"/>
    <mergeCell ref="I1:J1"/>
    <mergeCell ref="A2:C2"/>
    <mergeCell ref="F2:H2"/>
    <mergeCell ref="I2:J2"/>
  </mergeCells>
  <pageMargins left="0.7" right="0.7" top="0.75" bottom="0.75" header="0.3" footer="0.3"/>
  <pageSetup scale="86" fitToHeight="0" orientation="landscape" r:id="rId1"/>
  <headerFooter alignWithMargins="0">
    <oddHeader>&amp;C&amp;"Arial,Bold"&amp;14RFA 2023-211 –  Review Committee Recommendations&amp;RExhibit F,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54F7B02-E285-413A-BA50-628EA9D7AC7B}"/>
</file>

<file path=customXml/itemProps2.xml><?xml version="1.0" encoding="utf-8"?>
<ds:datastoreItem xmlns:ds="http://schemas.openxmlformats.org/officeDocument/2006/customXml" ds:itemID="{AB436CE6-A94A-4985-982C-3DBFB43E18FE}"/>
</file>

<file path=customXml/itemProps3.xml><?xml version="1.0" encoding="utf-8"?>
<ds:datastoreItem xmlns:ds="http://schemas.openxmlformats.org/officeDocument/2006/customXml" ds:itemID="{DC93C2CA-3FFC-4653-93BC-C91FF7B8D7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2023-05-25T17:19:07Z</dcterms:created>
  <dcterms:modified xsi:type="dcterms:W3CDTF">2023-05-25T17:20:07Z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