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212 HC for Aged Awards/"/>
    </mc:Choice>
  </mc:AlternateContent>
  <xr:revisionPtr revIDLastSave="0" documentId="8_{2E424E55-2757-4079-A449-7F255B8EA70A}" xr6:coauthVersionLast="47" xr6:coauthVersionMax="47" xr10:uidLastSave="{00000000-0000-0000-0000-000000000000}"/>
  <bookViews>
    <workbookView xWindow="-120" yWindow="-120" windowWidth="29040" windowHeight="15720" xr2:uid="{BA844007-9C2D-4575-AACA-1CFF10F732E4}"/>
  </bookViews>
  <sheets>
    <sheet name="Recommendations" sheetId="1" r:id="rId1"/>
  </sheets>
  <definedNames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 s="1"/>
</calcChain>
</file>

<file path=xl/sharedStrings.xml><?xml version="1.0" encoding="utf-8"?>
<sst xmlns="http://schemas.openxmlformats.org/spreadsheetml/2006/main" count="34" uniqueCount="30">
  <si>
    <t>Total Funding Available for RFA</t>
  </si>
  <si>
    <t>Total Funding Allocated</t>
  </si>
  <si>
    <t>Total Funding Remaining</t>
  </si>
  <si>
    <t>AppNumber</t>
  </si>
  <si>
    <t>Name of proposed Development</t>
  </si>
  <si>
    <t>County</t>
  </si>
  <si>
    <t>Original RFA Number</t>
  </si>
  <si>
    <t>Original App Number</t>
  </si>
  <si>
    <t>Authorized Principal Representative</t>
  </si>
  <si>
    <t>Operational Contact</t>
  </si>
  <si>
    <t>Active Award amount</t>
  </si>
  <si>
    <t>Additional HC Request Amount</t>
  </si>
  <si>
    <t>Total Units</t>
  </si>
  <si>
    <t>Eligible for Funding?</t>
  </si>
  <si>
    <t>Job Creation Preference</t>
  </si>
  <si>
    <t>Lottery</t>
  </si>
  <si>
    <t>2024-064C</t>
  </si>
  <si>
    <t>The Landings at Sugarloaf Key</t>
  </si>
  <si>
    <t>Monroe</t>
  </si>
  <si>
    <t>RFA 2018-115</t>
  </si>
  <si>
    <t>2019-010CS; 2019-008CS</t>
  </si>
  <si>
    <t>Steven C Kirk</t>
  </si>
  <si>
    <t>Dottie Cook</t>
  </si>
  <si>
    <t>Y</t>
  </si>
  <si>
    <t>2024-065C</t>
  </si>
  <si>
    <t>Coco Vista</t>
  </si>
  <si>
    <t>RFA 2021-208</t>
  </si>
  <si>
    <t>2021-320CS</t>
  </si>
  <si>
    <t>Elena M. Adames</t>
  </si>
  <si>
    <t>Jason O. Floyd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</si>
</sst>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43" fontId="2" fillId="0" borderId="4" xfId="1" applyFont="1" applyBorder="1" applyAlignment="1">
      <alignment horizontal="left"/>
    </xf>
    <xf numFmtId="44" fontId="2" fillId="0" borderId="0" xfId="2" applyFont="1" applyBorder="1" applyAlignment="1">
      <alignment horizontal="left" wrapText="1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4" fontId="3" fillId="0" borderId="0" xfId="0" applyNumberFormat="1" applyFont="1"/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right" vertical="center" wrapText="1"/>
    </xf>
    <xf numFmtId="43" fontId="5" fillId="0" borderId="0" xfId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6" fontId="5" fillId="0" borderId="4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8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9F04F-C187-41B2-A2B8-DA6F8597D129}">
  <sheetPr>
    <pageSetUpPr fitToPage="1"/>
  </sheetPr>
  <dimension ref="A1:S79"/>
  <sheetViews>
    <sheetView showGridLines="0" tabSelected="1" zoomScale="110" zoomScaleNormal="110" zoomScaleSheetLayoutView="70"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H22" sqref="H22"/>
    </sheetView>
  </sheetViews>
  <sheetFormatPr defaultColWidth="9.28515625" defaultRowHeight="12" x14ac:dyDescent="0.2"/>
  <cols>
    <col min="1" max="1" width="10" style="10" bestFit="1" customWidth="1"/>
    <col min="2" max="2" width="17.28515625" style="11" customWidth="1"/>
    <col min="3" max="3" width="9.28515625" style="10" bestFit="1" customWidth="1"/>
    <col min="4" max="4" width="12.28515625" style="12" customWidth="1"/>
    <col min="5" max="5" width="12" style="10" customWidth="1"/>
    <col min="6" max="6" width="12.140625" style="12" customWidth="1"/>
    <col min="7" max="7" width="11.140625" style="10" customWidth="1"/>
    <col min="8" max="8" width="10.7109375" style="10" customWidth="1"/>
    <col min="9" max="9" width="9.5703125" style="10" customWidth="1"/>
    <col min="10" max="11" width="9.28515625" style="10" customWidth="1"/>
    <col min="12" max="12" width="12.28515625" style="10" customWidth="1"/>
    <col min="13" max="13" width="6.28515625" style="10" bestFit="1" customWidth="1"/>
    <col min="14" max="14" width="5.7109375" style="10" bestFit="1" customWidth="1"/>
    <col min="15" max="15" width="9.5703125" style="10" customWidth="1"/>
    <col min="16" max="16" width="8.42578125" style="10" customWidth="1"/>
    <col min="17" max="17" width="10.7109375" style="10" customWidth="1"/>
    <col min="18" max="18" width="6.5703125" style="10" bestFit="1" customWidth="1"/>
    <col min="19" max="19" width="6.28515625" style="10" hidden="1" customWidth="1"/>
    <col min="20" max="16384" width="9.28515625" style="10"/>
  </cols>
  <sheetData>
    <row r="1" spans="1:16" s="6" customFormat="1" ht="25.15" customHeight="1" x14ac:dyDescent="0.2">
      <c r="A1" s="1" t="s">
        <v>0</v>
      </c>
      <c r="B1" s="2"/>
      <c r="C1" s="3"/>
      <c r="D1" s="4">
        <v>865809</v>
      </c>
      <c r="E1" s="5"/>
      <c r="F1" s="5"/>
      <c r="G1" s="5"/>
    </row>
    <row r="2" spans="1:16" s="6" customFormat="1" ht="14.65" customHeight="1" x14ac:dyDescent="0.2">
      <c r="A2" s="7" t="s">
        <v>1</v>
      </c>
      <c r="B2" s="8"/>
      <c r="C2" s="9"/>
      <c r="D2" s="4">
        <f>SUM(I6:I11)</f>
        <v>840809</v>
      </c>
      <c r="E2" s="5"/>
      <c r="F2" s="5"/>
      <c r="G2" s="5"/>
    </row>
    <row r="3" spans="1:16" s="6" customFormat="1" ht="14.65" customHeight="1" x14ac:dyDescent="0.2">
      <c r="A3" s="7" t="s">
        <v>2</v>
      </c>
      <c r="B3" s="8"/>
      <c r="C3" s="9"/>
      <c r="D3" s="4">
        <f>D1-D2</f>
        <v>25000</v>
      </c>
      <c r="E3" s="5"/>
      <c r="F3" s="5"/>
      <c r="G3" s="5"/>
    </row>
    <row r="4" spans="1:16" x14ac:dyDescent="0.2">
      <c r="E4" s="13"/>
      <c r="F4" s="13"/>
      <c r="I4" s="14"/>
      <c r="J4" s="13"/>
      <c r="K4" s="13"/>
      <c r="L4" s="13"/>
      <c r="M4" s="13"/>
      <c r="N4" s="13"/>
      <c r="O4" s="13"/>
      <c r="P4" s="13"/>
    </row>
    <row r="5" spans="1:16" s="16" customFormat="1" ht="36" x14ac:dyDescent="0.2">
      <c r="A5" s="15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5" t="s">
        <v>13</v>
      </c>
      <c r="L5" s="15" t="s">
        <v>14</v>
      </c>
      <c r="M5" s="15" t="s">
        <v>15</v>
      </c>
    </row>
    <row r="6" spans="1:16" s="20" customFormat="1" x14ac:dyDescent="0.2">
      <c r="A6" s="17"/>
      <c r="B6" s="17"/>
      <c r="C6" s="17"/>
      <c r="D6" s="17"/>
      <c r="E6" s="16"/>
      <c r="F6" s="17"/>
      <c r="G6" s="17"/>
      <c r="H6" s="18"/>
      <c r="I6" s="18"/>
      <c r="J6" s="16"/>
      <c r="K6" s="16"/>
      <c r="L6" s="19"/>
      <c r="M6" s="16"/>
      <c r="N6" s="16"/>
    </row>
    <row r="7" spans="1:16" s="20" customFormat="1" x14ac:dyDescent="0.2">
      <c r="A7" s="17"/>
      <c r="B7" s="17"/>
      <c r="C7" s="17"/>
      <c r="D7" s="17"/>
      <c r="E7" s="16"/>
      <c r="F7" s="17"/>
      <c r="G7" s="17"/>
      <c r="H7" s="18"/>
      <c r="I7" s="18"/>
      <c r="J7" s="16"/>
      <c r="K7" s="16"/>
      <c r="L7" s="19"/>
      <c r="M7" s="16"/>
      <c r="N7" s="16"/>
    </row>
    <row r="8" spans="1:16" ht="24" x14ac:dyDescent="0.2">
      <c r="A8" s="21" t="s">
        <v>16</v>
      </c>
      <c r="B8" s="22" t="s">
        <v>17</v>
      </c>
      <c r="C8" s="22" t="s">
        <v>18</v>
      </c>
      <c r="D8" s="21" t="s">
        <v>19</v>
      </c>
      <c r="E8" s="22" t="s">
        <v>20</v>
      </c>
      <c r="F8" s="22" t="s">
        <v>21</v>
      </c>
      <c r="G8" s="22" t="s">
        <v>22</v>
      </c>
      <c r="H8" s="23">
        <v>1850688</v>
      </c>
      <c r="I8" s="23">
        <v>524312</v>
      </c>
      <c r="J8" s="24">
        <v>56</v>
      </c>
      <c r="K8" s="25" t="s">
        <v>23</v>
      </c>
      <c r="L8" s="25" t="s">
        <v>23</v>
      </c>
      <c r="M8" s="25">
        <v>1</v>
      </c>
    </row>
    <row r="9" spans="1:16" ht="24" x14ac:dyDescent="0.2">
      <c r="A9" s="21" t="s">
        <v>24</v>
      </c>
      <c r="B9" s="22" t="s">
        <v>25</v>
      </c>
      <c r="C9" s="22" t="s">
        <v>18</v>
      </c>
      <c r="D9" s="21" t="s">
        <v>26</v>
      </c>
      <c r="E9" s="22" t="s">
        <v>27</v>
      </c>
      <c r="F9" s="22" t="s">
        <v>28</v>
      </c>
      <c r="G9" s="22" t="s">
        <v>29</v>
      </c>
      <c r="H9" s="23">
        <v>2683503</v>
      </c>
      <c r="I9" s="23">
        <v>316497</v>
      </c>
      <c r="J9" s="24">
        <v>109</v>
      </c>
      <c r="K9" s="25" t="s">
        <v>23</v>
      </c>
      <c r="L9" s="25" t="s">
        <v>23</v>
      </c>
      <c r="M9" s="25">
        <v>2</v>
      </c>
    </row>
    <row r="10" spans="1:16" x14ac:dyDescent="0.2">
      <c r="B10" s="10"/>
      <c r="D10" s="10"/>
      <c r="F10" s="10"/>
    </row>
    <row r="11" spans="1:16" x14ac:dyDescent="0.2">
      <c r="B11" s="10"/>
      <c r="D11" s="10"/>
      <c r="F11" s="10"/>
    </row>
    <row r="12" spans="1:16" x14ac:dyDescent="0.2">
      <c r="B12" s="10"/>
      <c r="D12" s="10"/>
      <c r="F12" s="10"/>
    </row>
    <row r="13" spans="1:16" x14ac:dyDescent="0.2">
      <c r="B13" s="10"/>
      <c r="D13" s="10"/>
      <c r="F13" s="10"/>
    </row>
    <row r="14" spans="1:16" x14ac:dyDescent="0.2">
      <c r="B14" s="10"/>
      <c r="D14" s="10"/>
      <c r="F14" s="10"/>
    </row>
    <row r="15" spans="1:16" x14ac:dyDescent="0.2">
      <c r="B15" s="10"/>
      <c r="D15" s="10"/>
      <c r="F15" s="10"/>
    </row>
    <row r="16" spans="1:16" x14ac:dyDescent="0.2">
      <c r="B16" s="10"/>
      <c r="D16" s="10"/>
      <c r="F16" s="10"/>
    </row>
    <row r="17" s="10" customFormat="1" x14ac:dyDescent="0.2"/>
    <row r="18" s="10" customFormat="1" x14ac:dyDescent="0.2"/>
    <row r="19" s="10" customFormat="1" x14ac:dyDescent="0.2"/>
    <row r="20" s="10" customFormat="1" x14ac:dyDescent="0.2"/>
    <row r="21" s="10" customFormat="1" x14ac:dyDescent="0.2"/>
    <row r="22" s="10" customFormat="1" x14ac:dyDescent="0.2"/>
    <row r="23" s="10" customFormat="1" x14ac:dyDescent="0.2"/>
    <row r="24" s="10" customFormat="1" x14ac:dyDescent="0.2"/>
    <row r="25" s="10" customFormat="1" x14ac:dyDescent="0.2"/>
    <row r="26" s="10" customFormat="1" x14ac:dyDescent="0.2"/>
    <row r="27" s="10" customFormat="1" x14ac:dyDescent="0.2"/>
    <row r="28" s="10" customFormat="1" x14ac:dyDescent="0.2"/>
    <row r="29" s="10" customFormat="1" x14ac:dyDescent="0.2"/>
    <row r="30" s="10" customFormat="1" x14ac:dyDescent="0.2"/>
    <row r="31" s="10" customFormat="1" x14ac:dyDescent="0.2"/>
    <row r="32" s="10" customFormat="1" x14ac:dyDescent="0.2"/>
    <row r="33" s="10" customFormat="1" x14ac:dyDescent="0.2"/>
    <row r="34" s="10" customFormat="1" x14ac:dyDescent="0.2"/>
    <row r="35" s="10" customFormat="1" x14ac:dyDescent="0.2"/>
    <row r="36" s="10" customFormat="1" x14ac:dyDescent="0.2"/>
    <row r="37" s="10" customFormat="1" x14ac:dyDescent="0.2"/>
    <row r="38" s="10" customFormat="1" x14ac:dyDescent="0.2"/>
    <row r="39" s="10" customFormat="1" x14ac:dyDescent="0.2"/>
    <row r="40" s="10" customFormat="1" x14ac:dyDescent="0.2"/>
    <row r="41" s="10" customFormat="1" x14ac:dyDescent="0.2"/>
    <row r="42" s="10" customFormat="1" x14ac:dyDescent="0.2"/>
    <row r="43" s="10" customFormat="1" x14ac:dyDescent="0.2"/>
    <row r="44" s="10" customFormat="1" x14ac:dyDescent="0.2"/>
    <row r="45" s="10" customFormat="1" x14ac:dyDescent="0.2"/>
    <row r="46" s="10" customFormat="1" x14ac:dyDescent="0.2"/>
    <row r="47" s="10" customFormat="1" x14ac:dyDescent="0.2"/>
    <row r="48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  <row r="77" s="10" customFormat="1" x14ac:dyDescent="0.2"/>
    <row r="78" s="10" customFormat="1" x14ac:dyDescent="0.2"/>
    <row r="79" s="10" customFormat="1" x14ac:dyDescent="0.2"/>
  </sheetData>
  <mergeCells count="6">
    <mergeCell ref="A1:C1"/>
    <mergeCell ref="E1:G1"/>
    <mergeCell ref="A2:C2"/>
    <mergeCell ref="E2:G2"/>
    <mergeCell ref="A3:C3"/>
    <mergeCell ref="E3:G3"/>
  </mergeCells>
  <conditionalFormatting sqref="M6">
    <cfRule type="cellIs" dxfId="7" priority="8" operator="equal">
      <formula>"N"</formula>
    </cfRule>
  </conditionalFormatting>
  <conditionalFormatting sqref="K6">
    <cfRule type="cellIs" dxfId="6" priority="7" operator="equal">
      <formula>"N"</formula>
    </cfRule>
  </conditionalFormatting>
  <conditionalFormatting sqref="M7">
    <cfRule type="cellIs" dxfId="5" priority="6" operator="equal">
      <formula>"N"</formula>
    </cfRule>
  </conditionalFormatting>
  <conditionalFormatting sqref="K7">
    <cfRule type="cellIs" dxfId="4" priority="5" operator="equal">
      <formula>"N"</formula>
    </cfRule>
  </conditionalFormatting>
  <conditionalFormatting sqref="L8">
    <cfRule type="cellIs" dxfId="3" priority="4" operator="equal">
      <formula>"N"</formula>
    </cfRule>
  </conditionalFormatting>
  <conditionalFormatting sqref="K8">
    <cfRule type="cellIs" dxfId="2" priority="3" operator="equal">
      <formula>"N"</formula>
    </cfRule>
  </conditionalFormatting>
  <conditionalFormatting sqref="L9">
    <cfRule type="cellIs" dxfId="1" priority="2" operator="equal">
      <formula>"N"</formula>
    </cfRule>
  </conditionalFormatting>
  <conditionalFormatting sqref="K9">
    <cfRule type="cellIs" dxfId="0" priority="1" operator="equal">
      <formula>"N"</formula>
    </cfRule>
  </conditionalFormatting>
  <pageMargins left="0.7" right="0.7" top="0.75" bottom="0.75" header="0.3" footer="0.3"/>
  <pageSetup scale="82" fitToHeight="0" orientation="landscape" r:id="rId1"/>
  <headerFooter alignWithMargins="0">
    <oddHeader>&amp;C&amp;"Arial,Bold"&amp;14RFA 2023-212 –  Review Committee Recommendations&amp;RExhibit D,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3" ma:contentTypeDescription="Create a new document." ma:contentTypeScope="" ma:versionID="75d197e964e996e3db9fd6901ab8bb2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4254eeeff376333655588e2ec714288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942507E-A9DE-4329-B631-AC5892C6FEF0}"/>
</file>

<file path=customXml/itemProps2.xml><?xml version="1.0" encoding="utf-8"?>
<ds:datastoreItem xmlns:ds="http://schemas.openxmlformats.org/officeDocument/2006/customXml" ds:itemID="{027661BA-52E0-423B-8879-3DA492156479}"/>
</file>

<file path=customXml/itemProps3.xml><?xml version="1.0" encoding="utf-8"?>
<ds:datastoreItem xmlns:ds="http://schemas.openxmlformats.org/officeDocument/2006/customXml" ds:itemID="{15670214-4726-4EE8-A4D8-8997C59800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2023-08-24T16:58:15Z</dcterms:created>
  <dcterms:modified xsi:type="dcterms:W3CDTF">2023-08-24T16:58:32Z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