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floridahousing.sharepoint.com/sites/MF/allocations/Jeans SharePoint/all Ranking/2023 Spreadsheets/2023-213 Mixed Income/"/>
    </mc:Choice>
  </mc:AlternateContent>
  <xr:revisionPtr revIDLastSave="1" documentId="8_{43580C55-2D86-4C4C-8D10-51E31807F491}" xr6:coauthVersionLast="47" xr6:coauthVersionMax="47" xr10:uidLastSave="{21DEF10C-B45E-48EE-ACFA-044AFCEBE347}"/>
  <bookViews>
    <workbookView xWindow="-28920" yWindow="135" windowWidth="29040" windowHeight="15720" xr2:uid="{05109116-9A39-40BA-AA51-7B5E2EAA7E08}"/>
  </bookViews>
  <sheets>
    <sheet name="Recommendations" sheetId="1" r:id="rId1"/>
  </sheets>
  <definedNames>
    <definedName name="_xlnm.Print_Titles" localSheetId="0">Recommendations!$A:$A,Recommendations!$9:$9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 i="1" l="1"/>
  <c r="C3" i="1" s="1"/>
</calcChain>
</file>

<file path=xl/sharedStrings.xml><?xml version="1.0" encoding="utf-8"?>
<sst xmlns="http://schemas.openxmlformats.org/spreadsheetml/2006/main" count="240" uniqueCount="95">
  <si>
    <t xml:space="preserve">Total Live Local SAIL Funding </t>
  </si>
  <si>
    <t xml:space="preserve">Total Live Local SAIL Allocated </t>
  </si>
  <si>
    <t>Total Live Local SAIL Remaining</t>
  </si>
  <si>
    <t>To ensure an appropriate amount of funding is available for future RFAs that will fund additional projects meeting the criteria outlined in s. 420.50871(1)(a)-(d), the Corporation will award a maximum of $62,000,000 to Applications that do not qualify for any of the following:  the Elderly Mixed-Use Development Goal; the Public Lands Development Goal; or the Youth Aging Out of Foster Care Goal.</t>
  </si>
  <si>
    <t>Total Live Local SAIL Funding allocated to Developments that do not qualify for these goals:</t>
  </si>
  <si>
    <t>Application Number</t>
  </si>
  <si>
    <t>Name of Development</t>
  </si>
  <si>
    <t>County</t>
  </si>
  <si>
    <t>County Size</t>
  </si>
  <si>
    <t>Authorized Principal Representative</t>
  </si>
  <si>
    <t>Name of Developer</t>
  </si>
  <si>
    <t>Dev Category</t>
  </si>
  <si>
    <t>Development Type</t>
  </si>
  <si>
    <t>Demo</t>
  </si>
  <si>
    <t>Units</t>
  </si>
  <si>
    <t>Live Local SAIL Base Request Amount</t>
  </si>
  <si>
    <t>ELI Request Amount</t>
  </si>
  <si>
    <t>Total Live Local SAIL Request Amount (SAIL plus ELI)</t>
  </si>
  <si>
    <t>MMRB Request Amount</t>
  </si>
  <si>
    <t>Non Competitive HC Request Amount</t>
  </si>
  <si>
    <t>Eligible For Funding?</t>
  </si>
  <si>
    <t>Funding Test Met?</t>
  </si>
  <si>
    <t>County Award Tally</t>
  </si>
  <si>
    <t>Total Points</t>
  </si>
  <si>
    <t>Mixed-Use Development</t>
  </si>
  <si>
    <t>Youth Aging Out of Foster Care Goal</t>
  </si>
  <si>
    <t>Publicly Owned Lands Development Goal</t>
  </si>
  <si>
    <t>Elderly, Mixed-Use  Development</t>
  </si>
  <si>
    <t>Urban In-Fill Development</t>
  </si>
  <si>
    <t>Corporation Funding PSAU</t>
  </si>
  <si>
    <t>A/B/C Leveraging</t>
  </si>
  <si>
    <t>Porixmity Funding Preference</t>
  </si>
  <si>
    <t>Florida Job Creation Preference</t>
  </si>
  <si>
    <t>Lottery Number</t>
  </si>
  <si>
    <t>Fund?</t>
  </si>
  <si>
    <t>2024-248S</t>
  </si>
  <si>
    <t>Ekos Pembroke Park</t>
  </si>
  <si>
    <t>Broward</t>
  </si>
  <si>
    <t>L</t>
  </si>
  <si>
    <t>Christopher L. Shear</t>
  </si>
  <si>
    <t xml:space="preserve">Magellan Housing, LLC; MJHS Broward I Developer, LLC ; MHP Broward I Developer, LLC </t>
  </si>
  <si>
    <t>NC</t>
  </si>
  <si>
    <t>HR</t>
  </si>
  <si>
    <t>E, Non-ALF</t>
  </si>
  <si>
    <t xml:space="preserve"> </t>
  </si>
  <si>
    <t>Y</t>
  </si>
  <si>
    <t>N</t>
  </si>
  <si>
    <t>A</t>
  </si>
  <si>
    <t>2024-245BS</t>
  </si>
  <si>
    <t>Residences at Marina Village</t>
  </si>
  <si>
    <t>Palm Beach</t>
  </si>
  <si>
    <t>Alberto Milo, Jr.</t>
  </si>
  <si>
    <t>Residences at Marina Village Developer, LLC</t>
  </si>
  <si>
    <t>F</t>
  </si>
  <si>
    <t>2024-271BS</t>
  </si>
  <si>
    <t>Ivey Apartments</t>
  </si>
  <si>
    <t>Orange</t>
  </si>
  <si>
    <t>C.  Hunter Nelson</t>
  </si>
  <si>
    <t>ECG South Ivey Developer, LLC</t>
  </si>
  <si>
    <t>G</t>
  </si>
  <si>
    <t>2024-249S</t>
  </si>
  <si>
    <t>Ekos on Collier</t>
  </si>
  <si>
    <t>Collier</t>
  </si>
  <si>
    <t>M</t>
  </si>
  <si>
    <t>MHP Collier II Developer, LLC; Magellan Housing, LLC</t>
  </si>
  <si>
    <t>2024-229BS</t>
  </si>
  <si>
    <t>Capri Place</t>
  </si>
  <si>
    <t>Miami-Dade</t>
  </si>
  <si>
    <t>William T Fabbri</t>
  </si>
  <si>
    <t>The Richman Group of Florida, Inc.</t>
  </si>
  <si>
    <t>2024-237S</t>
  </si>
  <si>
    <t>Riverbend Landings - Phase II</t>
  </si>
  <si>
    <t>Seminole</t>
  </si>
  <si>
    <t>Jay P. Brock</t>
  </si>
  <si>
    <t>Atlantic Housing Partners, L.L.L.P.</t>
  </si>
  <si>
    <t>MR 4</t>
  </si>
  <si>
    <t>2024-279BS</t>
  </si>
  <si>
    <t>Lenox Avenue Apartments</t>
  </si>
  <si>
    <t>Duval</t>
  </si>
  <si>
    <t>ECG Florida 2023 IV Developer, LLC</t>
  </si>
  <si>
    <t>2024-225BS</t>
  </si>
  <si>
    <t>Southward Village CNI Phase 2</t>
  </si>
  <si>
    <t>Lee</t>
  </si>
  <si>
    <t>Vincent R Bennett</t>
  </si>
  <si>
    <t>Fort Myers Developer, LLC; Southwest Florida Affordable Development, LLC</t>
  </si>
  <si>
    <t>On February 2, 2024, the Board of Directors of Florida Housing Finance Corporation approved the Review Committee’s motion and staff recommendation to select the above Applications for funding and invite the Applicants to enter credit underwriting.</t>
  </si>
  <si>
    <t>Any unsuccessful Applicant may file a notice of protest and a formal written protest in accordance with Section 120.57(3), Fla. Stat., Rule Chapter 28-110, F.A.C., and Rule 67-60.009, F.A.C. Failure to file a protest within the time prescribed in Section 120.57(3), Fla. Stat., shall constitute a waiver of proceedings under Chapter 120, Fla. Stat.</t>
  </si>
  <si>
    <t>2024-252S</t>
  </si>
  <si>
    <t>Metro Grande II</t>
  </si>
  <si>
    <t>Mara S. Mades</t>
  </si>
  <si>
    <t>Cornerstone Group Partners, LLC</t>
  </si>
  <si>
    <t>2024-264BS</t>
  </si>
  <si>
    <t>Urick Street Apartments</t>
  </si>
  <si>
    <t>Lake</t>
  </si>
  <si>
    <t>ECG Florida 2023 III Developer, LLC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</si>
</sst>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s>
  <fonts count="11" x14ac:knownFonts="1">
    <font>
      <sz val="10"/>
      <name val="Arial"/>
      <family val="2"/>
    </font>
    <font>
      <sz val="11"/>
      <color theme="1"/>
      <name val="Calibri"/>
      <family val="2"/>
      <scheme val="minor"/>
    </font>
    <font>
      <sz val="10"/>
      <name val="Arial"/>
      <family val="2"/>
    </font>
    <font>
      <b/>
      <sz val="9"/>
      <color theme="1"/>
      <name val="Calibri"/>
      <family val="2"/>
      <scheme val="minor"/>
    </font>
    <font>
      <sz val="9"/>
      <color theme="1"/>
      <name val="Calibri"/>
      <family val="2"/>
      <scheme val="minor"/>
    </font>
    <font>
      <b/>
      <sz val="10"/>
      <color theme="1"/>
      <name val="Calibri"/>
      <family val="2"/>
      <scheme val="minor"/>
    </font>
    <font>
      <i/>
      <sz val="10"/>
      <color theme="1"/>
      <name val="Calibri"/>
      <family val="2"/>
      <scheme val="minor"/>
    </font>
    <font>
      <sz val="10"/>
      <color theme="1"/>
      <name val="Calibri"/>
      <family val="2"/>
      <scheme val="minor"/>
    </font>
    <font>
      <sz val="9"/>
      <name val="Calibri"/>
      <family val="2"/>
    </font>
    <font>
      <sz val="9"/>
      <color theme="1"/>
      <name val="Calibri"/>
      <family val="2"/>
    </font>
    <font>
      <sz val="10"/>
      <color theme="1"/>
      <name val="Calibri"/>
      <family val="2"/>
    </font>
  </fonts>
  <fills count="2">
    <fill>
      <patternFill patternType="none"/>
    </fill>
    <fill>
      <patternFill patternType="gray125"/>
    </fill>
  </fills>
  <borders count="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43" fontId="2" fillId="0" borderId="0" applyFont="0" applyFill="0" applyBorder="0" applyAlignment="0" applyProtection="0"/>
    <xf numFmtId="44" fontId="2" fillId="0" borderId="0" applyFont="0" applyFill="0" applyBorder="0" applyAlignment="0" applyProtection="0"/>
    <xf numFmtId="43" fontId="1" fillId="0" borderId="0" applyFont="0" applyFill="0" applyBorder="0" applyAlignment="0" applyProtection="0"/>
  </cellStyleXfs>
  <cellXfs count="50">
    <xf numFmtId="0" fontId="0" fillId="0" borderId="0" xfId="0"/>
    <xf numFmtId="0" fontId="3" fillId="0" borderId="3" xfId="0" applyFont="1" applyBorder="1" applyAlignment="1" applyProtection="1">
      <alignment horizontal="center" vertical="center" textRotation="90" wrapText="1"/>
      <protection locked="0"/>
    </xf>
    <xf numFmtId="0" fontId="3" fillId="0" borderId="3" xfId="0" applyFont="1" applyBorder="1" applyAlignment="1">
      <alignment horizontal="center" vertical="center" textRotation="90" wrapText="1"/>
    </xf>
    <xf numFmtId="164" fontId="3" fillId="0" borderId="3" xfId="0" applyNumberFormat="1" applyFont="1" applyBorder="1" applyAlignment="1" applyProtection="1">
      <alignment horizontal="center" vertical="center" textRotation="90" wrapText="1"/>
      <protection locked="0"/>
    </xf>
    <xf numFmtId="0" fontId="3" fillId="0" borderId="3" xfId="0" applyFont="1" applyBorder="1" applyAlignment="1">
      <alignment horizontal="center" vertical="center" textRotation="90"/>
    </xf>
    <xf numFmtId="0" fontId="3" fillId="0" borderId="0" xfId="0" applyFont="1" applyAlignment="1">
      <alignment horizontal="center" vertical="center" textRotation="90"/>
    </xf>
    <xf numFmtId="0" fontId="4" fillId="0" borderId="0" xfId="0" applyFont="1" applyAlignment="1">
      <alignment horizontal="left" vertical="center" wrapText="1"/>
    </xf>
    <xf numFmtId="3" fontId="4" fillId="0" borderId="0" xfId="0" applyNumberFormat="1" applyFont="1" applyAlignment="1">
      <alignment horizontal="right" vertical="center" wrapText="1"/>
    </xf>
    <xf numFmtId="0" fontId="4" fillId="0" borderId="3" xfId="0" applyFont="1" applyBorder="1" applyAlignment="1">
      <alignment horizontal="left" vertical="center"/>
    </xf>
    <xf numFmtId="0" fontId="4" fillId="0" borderId="3" xfId="0" applyFont="1" applyBorder="1" applyAlignment="1">
      <alignment horizontal="left" vertical="center" wrapText="1"/>
    </xf>
    <xf numFmtId="0" fontId="4" fillId="0" borderId="3" xfId="0" applyFont="1" applyBorder="1" applyAlignment="1">
      <alignment horizontal="center" vertical="center"/>
    </xf>
    <xf numFmtId="0" fontId="4" fillId="0" borderId="3" xfId="0" applyFont="1" applyBorder="1" applyAlignment="1">
      <alignment horizontal="center" vertical="center" wrapText="1"/>
    </xf>
    <xf numFmtId="6" fontId="4" fillId="0" borderId="3" xfId="0" applyNumberFormat="1" applyFont="1" applyBorder="1" applyAlignment="1">
      <alignment horizontal="left" vertical="center"/>
    </xf>
    <xf numFmtId="8" fontId="4" fillId="0" borderId="3" xfId="0" applyNumberFormat="1" applyFont="1" applyBorder="1" applyAlignment="1">
      <alignment horizontal="left" vertical="center"/>
    </xf>
    <xf numFmtId="8" fontId="4" fillId="0" borderId="3" xfId="0" applyNumberFormat="1" applyFont="1" applyBorder="1" applyAlignment="1">
      <alignment horizontal="center" vertical="center"/>
    </xf>
    <xf numFmtId="0" fontId="4" fillId="0" borderId="3" xfId="1" applyNumberFormat="1"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vertical="center"/>
    </xf>
    <xf numFmtId="164" fontId="5" fillId="0" borderId="3" xfId="1" applyNumberFormat="1" applyFont="1" applyBorder="1" applyAlignment="1">
      <alignment vertical="center"/>
    </xf>
    <xf numFmtId="0" fontId="5" fillId="0" borderId="0" xfId="0" applyFont="1" applyAlignment="1">
      <alignment vertical="center" wrapText="1"/>
    </xf>
    <xf numFmtId="0" fontId="5" fillId="0" borderId="0" xfId="0" applyFont="1" applyAlignment="1">
      <alignment horizontal="left" vertical="center" wrapText="1"/>
    </xf>
    <xf numFmtId="164" fontId="5" fillId="0" borderId="0" xfId="1" applyNumberFormat="1" applyFont="1" applyBorder="1" applyAlignment="1">
      <alignment vertical="center"/>
    </xf>
    <xf numFmtId="0" fontId="5" fillId="0" borderId="3" xfId="0" applyFont="1" applyBorder="1" applyAlignment="1">
      <alignment vertical="center"/>
    </xf>
    <xf numFmtId="0" fontId="5" fillId="0" borderId="0" xfId="0" applyFont="1" applyAlignment="1">
      <alignment horizontal="left" vertical="center"/>
    </xf>
    <xf numFmtId="0" fontId="7" fillId="0" borderId="0" xfId="0" applyFont="1" applyAlignment="1">
      <alignment vertical="center"/>
    </xf>
    <xf numFmtId="0" fontId="7" fillId="0" borderId="0" xfId="0" applyFont="1" applyAlignment="1">
      <alignment horizontal="center" vertical="center"/>
    </xf>
    <xf numFmtId="0" fontId="4" fillId="0" borderId="0" xfId="0" applyFont="1" applyAlignment="1">
      <alignment vertical="center"/>
    </xf>
    <xf numFmtId="164" fontId="4" fillId="0" borderId="3" xfId="1" applyNumberFormat="1" applyFont="1" applyBorder="1" applyAlignment="1">
      <alignment horizontal="right" vertical="center" wrapText="1"/>
    </xf>
    <xf numFmtId="0" fontId="4" fillId="0" borderId="3" xfId="3" applyNumberFormat="1" applyFont="1" applyBorder="1" applyAlignment="1">
      <alignment horizontal="center" vertical="center"/>
    </xf>
    <xf numFmtId="0" fontId="7" fillId="0" borderId="0" xfId="0" applyFont="1" applyAlignment="1">
      <alignment vertical="center" wrapText="1"/>
    </xf>
    <xf numFmtId="0" fontId="8" fillId="0" borderId="0" xfId="0" applyFont="1" applyAlignment="1">
      <alignment vertical="center"/>
    </xf>
    <xf numFmtId="0" fontId="4" fillId="0" borderId="0" xfId="0" applyFont="1" applyBorder="1" applyAlignment="1">
      <alignment horizontal="center" vertical="center"/>
    </xf>
    <xf numFmtId="0" fontId="4" fillId="0" borderId="2" xfId="0" applyFont="1" applyBorder="1" applyAlignment="1">
      <alignment horizontal="center" vertical="center"/>
    </xf>
    <xf numFmtId="0" fontId="9" fillId="0" borderId="3" xfId="0" applyFont="1" applyFill="1" applyBorder="1" applyAlignment="1">
      <alignment horizontal="left" vertical="center"/>
    </xf>
    <xf numFmtId="0" fontId="9" fillId="0" borderId="3" xfId="0" applyFont="1" applyFill="1" applyBorder="1" applyAlignment="1">
      <alignment horizontal="left" vertical="center" wrapText="1"/>
    </xf>
    <xf numFmtId="0" fontId="9" fillId="0" borderId="3" xfId="0" applyFont="1" applyFill="1" applyBorder="1" applyAlignment="1">
      <alignment horizontal="center" vertical="center"/>
    </xf>
    <xf numFmtId="0" fontId="9" fillId="0" borderId="3" xfId="0" applyFont="1" applyFill="1" applyBorder="1" applyAlignment="1">
      <alignment horizontal="center" vertical="center" wrapText="1"/>
    </xf>
    <xf numFmtId="6" fontId="9" fillId="0" borderId="3" xfId="0" applyNumberFormat="1" applyFont="1" applyFill="1" applyBorder="1" applyAlignment="1">
      <alignment horizontal="left" vertical="center"/>
    </xf>
    <xf numFmtId="164" fontId="9" fillId="0" borderId="3" xfId="1" applyNumberFormat="1" applyFont="1" applyFill="1" applyBorder="1" applyAlignment="1">
      <alignment horizontal="right" vertical="center" wrapText="1"/>
    </xf>
    <xf numFmtId="0" fontId="9" fillId="0" borderId="3" xfId="3" applyNumberFormat="1" applyFont="1" applyFill="1" applyBorder="1" applyAlignment="1">
      <alignment horizontal="center" vertical="center"/>
    </xf>
    <xf numFmtId="8" fontId="9" fillId="0" borderId="3" xfId="0" applyNumberFormat="1" applyFont="1" applyFill="1" applyBorder="1" applyAlignment="1">
      <alignment horizontal="left" vertical="center"/>
    </xf>
    <xf numFmtId="8" fontId="9" fillId="0" borderId="3" xfId="0" applyNumberFormat="1" applyFont="1" applyFill="1" applyBorder="1" applyAlignment="1">
      <alignment horizontal="center" vertical="center"/>
    </xf>
    <xf numFmtId="0" fontId="9" fillId="0" borderId="3" xfId="1" applyNumberFormat="1" applyFont="1" applyFill="1" applyBorder="1" applyAlignment="1">
      <alignment horizontal="center" vertical="center"/>
    </xf>
    <xf numFmtId="0" fontId="10" fillId="0" borderId="0" xfId="0" applyFont="1" applyFill="1" applyAlignment="1">
      <alignment vertical="center"/>
    </xf>
    <xf numFmtId="0" fontId="8" fillId="0" borderId="0" xfId="0" applyFont="1" applyAlignment="1">
      <alignment horizontal="left" vertical="center" wrapText="1"/>
    </xf>
    <xf numFmtId="0" fontId="5" fillId="0" borderId="3" xfId="0" applyFont="1" applyBorder="1" applyAlignment="1">
      <alignment horizontal="left" vertical="center"/>
    </xf>
    <xf numFmtId="44" fontId="5" fillId="0" borderId="3" xfId="2" applyFont="1" applyBorder="1" applyAlignment="1">
      <alignment horizontal="center" vertical="center"/>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6" fillId="0" borderId="0" xfId="0" applyFont="1" applyAlignment="1">
      <alignment horizontal="left" vertical="center" wrapText="1"/>
    </xf>
  </cellXfs>
  <cellStyles count="4">
    <cellStyle name="Comma" xfId="1" builtinId="3"/>
    <cellStyle name="Comma 3" xfId="3" xr:uid="{13D1AE73-826F-443B-9F53-A5B02729CC3C}"/>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885A5-6C35-4A86-883C-9A630D75811B}">
  <sheetPr>
    <pageSetUpPr fitToPage="1"/>
  </sheetPr>
  <dimension ref="A1:AD64"/>
  <sheetViews>
    <sheetView showGridLines="0" tabSelected="1" zoomScale="120" zoomScaleNormal="120" workbookViewId="0">
      <pane ySplit="9" topLeftCell="A10" activePane="bottomLeft" state="frozen"/>
      <selection pane="bottomLeft" activeCell="A11" sqref="A11"/>
    </sheetView>
  </sheetViews>
  <sheetFormatPr defaultColWidth="9.140625" defaultRowHeight="12.75" x14ac:dyDescent="0.2"/>
  <cols>
    <col min="1" max="1" width="12.85546875" style="24" customWidth="1"/>
    <col min="2" max="2" width="21.85546875" style="29" customWidth="1"/>
    <col min="3" max="3" width="12" style="24" bestFit="1" customWidth="1"/>
    <col min="4" max="4" width="3" style="25" bestFit="1" customWidth="1"/>
    <col min="5" max="5" width="12.85546875" style="25" customWidth="1"/>
    <col min="6" max="6" width="26.140625" style="25" customWidth="1"/>
    <col min="7" max="7" width="3.140625" style="24" hidden="1" customWidth="1"/>
    <col min="8" max="8" width="2.85546875" style="24" hidden="1" customWidth="1"/>
    <col min="9" max="9" width="5.28515625" style="24" customWidth="1"/>
    <col min="10" max="10" width="5.28515625" style="25" customWidth="1"/>
    <col min="11" max="11" width="9.5703125" style="24" hidden="1" customWidth="1"/>
    <col min="12" max="12" width="9.85546875" style="25" hidden="1" customWidth="1"/>
    <col min="13" max="13" width="11.42578125" style="25" customWidth="1"/>
    <col min="14" max="14" width="12.140625" style="24" hidden="1" customWidth="1"/>
    <col min="15" max="15" width="5.140625" style="24" hidden="1" customWidth="1"/>
    <col min="16" max="16" width="2.85546875" style="24" hidden="1" customWidth="1"/>
    <col min="17" max="18" width="5" style="24" hidden="1" customWidth="1"/>
    <col min="19" max="19" width="3.140625" style="24" customWidth="1"/>
    <col min="20" max="20" width="5.42578125" style="24" bestFit="1" customWidth="1"/>
    <col min="21" max="21" width="7.85546875" style="24" bestFit="1" customWidth="1"/>
    <col min="22" max="22" width="10.140625" style="24" bestFit="1" customWidth="1"/>
    <col min="23" max="23" width="7.85546875" style="24" bestFit="1" customWidth="1"/>
    <col min="24" max="24" width="5.42578125" style="24" bestFit="1" customWidth="1"/>
    <col min="25" max="25" width="5.42578125" style="24" hidden="1" customWidth="1"/>
    <col min="26" max="26" width="3.140625" style="24" bestFit="1" customWidth="1"/>
    <col min="27" max="28" width="7.85546875" style="24" bestFit="1" customWidth="1"/>
    <col min="29" max="29" width="3.140625" style="24" bestFit="1" customWidth="1"/>
    <col min="30" max="30" width="3.140625" style="24" hidden="1" customWidth="1"/>
    <col min="31" max="16384" width="9.140625" style="24"/>
  </cols>
  <sheetData>
    <row r="1" spans="1:30" s="17" customFormat="1" ht="12.95" customHeight="1" x14ac:dyDescent="0.2">
      <c r="A1" s="47" t="s">
        <v>0</v>
      </c>
      <c r="B1" s="48"/>
      <c r="C1" s="18">
        <v>100000000</v>
      </c>
      <c r="D1" s="16"/>
      <c r="E1" s="16"/>
      <c r="F1" s="19"/>
      <c r="G1" s="19"/>
      <c r="H1" s="19"/>
      <c r="I1" s="19"/>
      <c r="J1" s="19"/>
      <c r="K1" s="19"/>
      <c r="L1" s="19"/>
      <c r="M1" s="19"/>
      <c r="N1" s="19"/>
      <c r="O1" s="19"/>
      <c r="P1" s="19"/>
      <c r="Q1" s="19"/>
      <c r="R1" s="19"/>
      <c r="S1" s="19"/>
      <c r="T1" s="19"/>
      <c r="U1" s="19"/>
      <c r="V1" s="19"/>
      <c r="W1" s="19"/>
      <c r="X1" s="19"/>
      <c r="Y1" s="19"/>
      <c r="Z1" s="19"/>
      <c r="AA1" s="19"/>
      <c r="AB1" s="19"/>
      <c r="AC1" s="19"/>
    </row>
    <row r="2" spans="1:30" s="17" customFormat="1" ht="12.95" customHeight="1" x14ac:dyDescent="0.2">
      <c r="A2" s="47" t="s">
        <v>1</v>
      </c>
      <c r="B2" s="48"/>
      <c r="C2" s="18">
        <f>SUM(M11:M20)</f>
        <v>99860021</v>
      </c>
      <c r="F2" s="19"/>
      <c r="G2" s="19"/>
      <c r="H2" s="19"/>
      <c r="I2" s="19"/>
      <c r="J2" s="19"/>
      <c r="K2" s="19"/>
      <c r="L2" s="19"/>
      <c r="M2" s="19"/>
      <c r="N2" s="19"/>
      <c r="O2" s="19"/>
      <c r="P2" s="19"/>
      <c r="Q2" s="19"/>
      <c r="R2" s="19"/>
      <c r="S2" s="19"/>
      <c r="T2" s="19"/>
      <c r="U2" s="19"/>
      <c r="V2" s="19"/>
      <c r="W2" s="19"/>
      <c r="X2" s="19"/>
      <c r="Y2" s="19"/>
      <c r="Z2" s="19"/>
      <c r="AA2" s="19"/>
      <c r="AB2" s="19"/>
      <c r="AC2" s="19"/>
    </row>
    <row r="3" spans="1:30" s="17" customFormat="1" ht="12.95" customHeight="1" x14ac:dyDescent="0.2">
      <c r="A3" s="47" t="s">
        <v>2</v>
      </c>
      <c r="B3" s="48"/>
      <c r="C3" s="18">
        <f>C1-C2</f>
        <v>139979</v>
      </c>
      <c r="F3" s="19"/>
      <c r="G3" s="19"/>
      <c r="H3" s="19"/>
      <c r="I3" s="19"/>
      <c r="J3" s="19"/>
      <c r="K3" s="19"/>
      <c r="L3" s="19"/>
      <c r="M3" s="19"/>
      <c r="N3" s="19"/>
      <c r="O3" s="19"/>
      <c r="P3" s="19"/>
      <c r="Q3" s="19"/>
      <c r="R3" s="19"/>
      <c r="S3" s="19"/>
      <c r="T3" s="19"/>
      <c r="U3" s="19"/>
      <c r="V3" s="19"/>
      <c r="W3" s="19"/>
      <c r="X3" s="19"/>
      <c r="Y3" s="19"/>
      <c r="Z3" s="19"/>
      <c r="AA3" s="19"/>
      <c r="AB3" s="19"/>
      <c r="AC3" s="19"/>
    </row>
    <row r="4" spans="1:30" s="17" customFormat="1" ht="7.5" customHeight="1" x14ac:dyDescent="0.2">
      <c r="A4" s="20"/>
      <c r="B4" s="20"/>
      <c r="C4" s="21"/>
      <c r="F4" s="19"/>
      <c r="G4" s="19"/>
      <c r="H4" s="19"/>
      <c r="I4" s="19"/>
      <c r="J4" s="19"/>
      <c r="K4" s="19"/>
      <c r="L4" s="19"/>
      <c r="M4" s="19"/>
      <c r="N4" s="19"/>
      <c r="O4" s="19"/>
      <c r="P4" s="19"/>
      <c r="Q4" s="19"/>
      <c r="R4" s="19"/>
      <c r="S4" s="19"/>
      <c r="T4" s="19"/>
      <c r="U4" s="19"/>
      <c r="V4" s="19"/>
      <c r="W4" s="19"/>
      <c r="X4" s="19"/>
      <c r="Y4" s="19"/>
      <c r="Z4" s="19"/>
      <c r="AA4" s="19"/>
      <c r="AB4" s="19"/>
      <c r="AC4" s="19"/>
    </row>
    <row r="5" spans="1:30" s="17" customFormat="1" ht="12.95" customHeight="1" x14ac:dyDescent="0.2">
      <c r="A5" s="49" t="s">
        <v>3</v>
      </c>
      <c r="B5" s="49"/>
      <c r="C5" s="49"/>
      <c r="D5" s="49"/>
      <c r="E5" s="49"/>
      <c r="F5" s="49"/>
      <c r="G5" s="49"/>
      <c r="H5" s="49"/>
      <c r="I5" s="49"/>
      <c r="J5" s="49"/>
      <c r="K5" s="49"/>
      <c r="L5" s="49"/>
      <c r="M5" s="49"/>
      <c r="N5" s="49"/>
      <c r="O5" s="49"/>
      <c r="P5" s="49"/>
      <c r="Q5" s="49"/>
      <c r="R5" s="49"/>
      <c r="S5" s="49"/>
      <c r="T5" s="49"/>
      <c r="U5" s="49"/>
      <c r="V5" s="49"/>
      <c r="W5" s="49"/>
      <c r="X5" s="49"/>
      <c r="Y5" s="49"/>
      <c r="Z5" s="49"/>
      <c r="AA5" s="49"/>
      <c r="AB5" s="49"/>
      <c r="AC5" s="49"/>
    </row>
    <row r="6" spans="1:30" s="17" customFormat="1" ht="12.95" customHeight="1" x14ac:dyDescent="0.2">
      <c r="A6" s="49"/>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row>
    <row r="7" spans="1:30" s="17" customFormat="1" x14ac:dyDescent="0.2">
      <c r="A7" s="45" t="s">
        <v>4</v>
      </c>
      <c r="B7" s="45"/>
      <c r="C7" s="45"/>
      <c r="D7" s="45"/>
      <c r="E7" s="45"/>
      <c r="F7" s="45"/>
      <c r="G7" s="22"/>
      <c r="H7" s="22"/>
      <c r="I7" s="46">
        <v>57802021</v>
      </c>
      <c r="J7" s="46"/>
      <c r="K7" s="46"/>
      <c r="L7" s="46"/>
      <c r="M7" s="46"/>
      <c r="Q7" s="23"/>
      <c r="R7" s="23"/>
      <c r="S7" s="23"/>
      <c r="T7" s="23"/>
    </row>
    <row r="8" spans="1:30" ht="6.75" customHeight="1" x14ac:dyDescent="0.2">
      <c r="B8" s="24"/>
      <c r="D8" s="24"/>
      <c r="E8" s="24"/>
      <c r="F8" s="24"/>
      <c r="L8" s="24"/>
      <c r="M8" s="24"/>
    </row>
    <row r="9" spans="1:30" s="5" customFormat="1" ht="71.099999999999994" customHeight="1" x14ac:dyDescent="0.2">
      <c r="A9" s="1" t="s">
        <v>5</v>
      </c>
      <c r="B9" s="1" t="s">
        <v>6</v>
      </c>
      <c r="C9" s="1" t="s">
        <v>7</v>
      </c>
      <c r="D9" s="1" t="s">
        <v>8</v>
      </c>
      <c r="E9" s="1" t="s">
        <v>9</v>
      </c>
      <c r="F9" s="1" t="s">
        <v>10</v>
      </c>
      <c r="G9" s="1" t="s">
        <v>11</v>
      </c>
      <c r="H9" s="1" t="s">
        <v>12</v>
      </c>
      <c r="I9" s="1" t="s">
        <v>13</v>
      </c>
      <c r="J9" s="2" t="s">
        <v>14</v>
      </c>
      <c r="K9" s="3" t="s">
        <v>15</v>
      </c>
      <c r="L9" s="3" t="s">
        <v>16</v>
      </c>
      <c r="M9" s="1" t="s">
        <v>17</v>
      </c>
      <c r="N9" s="1" t="s">
        <v>18</v>
      </c>
      <c r="O9" s="2" t="s">
        <v>19</v>
      </c>
      <c r="P9" s="1" t="s">
        <v>20</v>
      </c>
      <c r="Q9" s="1" t="s">
        <v>21</v>
      </c>
      <c r="R9" s="1" t="s">
        <v>22</v>
      </c>
      <c r="S9" s="1" t="s">
        <v>23</v>
      </c>
      <c r="T9" s="1" t="s">
        <v>24</v>
      </c>
      <c r="U9" s="1" t="s">
        <v>25</v>
      </c>
      <c r="V9" s="1" t="s">
        <v>26</v>
      </c>
      <c r="W9" s="1" t="s">
        <v>27</v>
      </c>
      <c r="X9" s="1" t="s">
        <v>28</v>
      </c>
      <c r="Y9" s="1" t="s">
        <v>29</v>
      </c>
      <c r="Z9" s="1" t="s">
        <v>30</v>
      </c>
      <c r="AA9" s="1" t="s">
        <v>31</v>
      </c>
      <c r="AB9" s="1" t="s">
        <v>32</v>
      </c>
      <c r="AC9" s="1" t="s">
        <v>33</v>
      </c>
      <c r="AD9" s="4" t="s">
        <v>34</v>
      </c>
    </row>
    <row r="10" spans="1:30" ht="6" customHeight="1" x14ac:dyDescent="0.2">
      <c r="A10" s="6"/>
      <c r="B10" s="6"/>
      <c r="C10" s="6"/>
      <c r="D10" s="24"/>
      <c r="E10" s="24"/>
      <c r="F10" s="24"/>
      <c r="L10" s="7"/>
      <c r="M10" s="7"/>
      <c r="N10" s="7"/>
    </row>
    <row r="11" spans="1:30" s="26" customFormat="1" ht="36" x14ac:dyDescent="0.2">
      <c r="A11" s="8" t="s">
        <v>80</v>
      </c>
      <c r="B11" s="9" t="s">
        <v>81</v>
      </c>
      <c r="C11" s="8" t="s">
        <v>82</v>
      </c>
      <c r="D11" s="10" t="s">
        <v>63</v>
      </c>
      <c r="E11" s="9" t="s">
        <v>83</v>
      </c>
      <c r="F11" s="9" t="s">
        <v>84</v>
      </c>
      <c r="G11" s="10" t="s">
        <v>41</v>
      </c>
      <c r="H11" s="8" t="s">
        <v>59</v>
      </c>
      <c r="I11" s="11" t="s">
        <v>53</v>
      </c>
      <c r="J11" s="10">
        <v>87</v>
      </c>
      <c r="K11" s="12">
        <v>5000000</v>
      </c>
      <c r="L11" s="12">
        <v>0</v>
      </c>
      <c r="M11" s="27">
        <v>5000000</v>
      </c>
      <c r="N11" s="12">
        <v>25500000</v>
      </c>
      <c r="O11" s="12">
        <v>1906303</v>
      </c>
      <c r="P11" s="10" t="s">
        <v>45</v>
      </c>
      <c r="Q11" s="28" t="s">
        <v>45</v>
      </c>
      <c r="R11" s="28">
        <v>1</v>
      </c>
      <c r="S11" s="10">
        <v>15</v>
      </c>
      <c r="T11" s="10" t="s">
        <v>46</v>
      </c>
      <c r="U11" s="10" t="s">
        <v>46</v>
      </c>
      <c r="V11" s="10" t="s">
        <v>45</v>
      </c>
      <c r="W11" s="10" t="s">
        <v>46</v>
      </c>
      <c r="X11" s="10" t="s">
        <v>45</v>
      </c>
      <c r="Y11" s="13">
        <v>62367.13</v>
      </c>
      <c r="Z11" s="14" t="s">
        <v>47</v>
      </c>
      <c r="AA11" s="15" t="s">
        <v>45</v>
      </c>
      <c r="AB11" s="10" t="s">
        <v>45</v>
      </c>
      <c r="AC11" s="10">
        <v>63</v>
      </c>
      <c r="AD11" s="31" t="s">
        <v>45</v>
      </c>
    </row>
    <row r="12" spans="1:30" ht="24" x14ac:dyDescent="0.2">
      <c r="A12" s="8" t="s">
        <v>65</v>
      </c>
      <c r="B12" s="9" t="s">
        <v>66</v>
      </c>
      <c r="C12" s="8" t="s">
        <v>67</v>
      </c>
      <c r="D12" s="10" t="s">
        <v>38</v>
      </c>
      <c r="E12" s="9" t="s">
        <v>68</v>
      </c>
      <c r="F12" s="9" t="s">
        <v>69</v>
      </c>
      <c r="G12" s="10" t="s">
        <v>41</v>
      </c>
      <c r="H12" s="8" t="s">
        <v>42</v>
      </c>
      <c r="I12" s="11" t="s">
        <v>53</v>
      </c>
      <c r="J12" s="10">
        <v>180</v>
      </c>
      <c r="K12" s="12">
        <v>14180000</v>
      </c>
      <c r="L12" s="12">
        <v>985500</v>
      </c>
      <c r="M12" s="27">
        <v>15165500</v>
      </c>
      <c r="N12" s="12">
        <v>34500000</v>
      </c>
      <c r="O12" s="12">
        <v>1257255</v>
      </c>
      <c r="P12" s="10" t="s">
        <v>45</v>
      </c>
      <c r="Q12" s="28" t="s">
        <v>45</v>
      </c>
      <c r="R12" s="28">
        <v>1</v>
      </c>
      <c r="S12" s="10">
        <v>15</v>
      </c>
      <c r="T12" s="10" t="s">
        <v>45</v>
      </c>
      <c r="U12" s="10" t="s">
        <v>46</v>
      </c>
      <c r="V12" s="10" t="s">
        <v>46</v>
      </c>
      <c r="W12" s="10" t="s">
        <v>46</v>
      </c>
      <c r="X12" s="10" t="s">
        <v>45</v>
      </c>
      <c r="Y12" s="13">
        <v>42053.82</v>
      </c>
      <c r="Z12" s="14" t="s">
        <v>47</v>
      </c>
      <c r="AA12" s="15" t="s">
        <v>45</v>
      </c>
      <c r="AB12" s="10" t="s">
        <v>45</v>
      </c>
      <c r="AC12" s="10">
        <v>7</v>
      </c>
      <c r="AD12" s="32" t="s">
        <v>45</v>
      </c>
    </row>
    <row r="13" spans="1:30" ht="24" x14ac:dyDescent="0.2">
      <c r="A13" s="8" t="s">
        <v>70</v>
      </c>
      <c r="B13" s="9" t="s">
        <v>71</v>
      </c>
      <c r="C13" s="8" t="s">
        <v>72</v>
      </c>
      <c r="D13" s="10" t="s">
        <v>63</v>
      </c>
      <c r="E13" s="9" t="s">
        <v>73</v>
      </c>
      <c r="F13" s="9" t="s">
        <v>74</v>
      </c>
      <c r="G13" s="10" t="s">
        <v>41</v>
      </c>
      <c r="H13" s="8" t="s">
        <v>75</v>
      </c>
      <c r="I13" s="11" t="s">
        <v>53</v>
      </c>
      <c r="J13" s="10">
        <v>50</v>
      </c>
      <c r="K13" s="12">
        <v>4252821</v>
      </c>
      <c r="L13" s="12">
        <v>188700</v>
      </c>
      <c r="M13" s="27">
        <v>4441521</v>
      </c>
      <c r="N13" s="8" t="s">
        <v>44</v>
      </c>
      <c r="O13" s="12">
        <v>88685</v>
      </c>
      <c r="P13" s="10" t="s">
        <v>45</v>
      </c>
      <c r="Q13" s="28" t="s">
        <v>45</v>
      </c>
      <c r="R13" s="28">
        <v>1</v>
      </c>
      <c r="S13" s="10">
        <v>15</v>
      </c>
      <c r="T13" s="10" t="s">
        <v>45</v>
      </c>
      <c r="U13" s="10" t="s">
        <v>46</v>
      </c>
      <c r="V13" s="10" t="s">
        <v>46</v>
      </c>
      <c r="W13" s="10" t="s">
        <v>46</v>
      </c>
      <c r="X13" s="10" t="s">
        <v>46</v>
      </c>
      <c r="Y13" s="13">
        <v>58013.85</v>
      </c>
      <c r="Z13" s="14" t="s">
        <v>47</v>
      </c>
      <c r="AA13" s="15" t="s">
        <v>45</v>
      </c>
      <c r="AB13" s="10" t="s">
        <v>45</v>
      </c>
      <c r="AC13" s="10">
        <v>8</v>
      </c>
      <c r="AD13" s="31" t="s">
        <v>45</v>
      </c>
    </row>
    <row r="14" spans="1:30" ht="24" x14ac:dyDescent="0.2">
      <c r="A14" s="8" t="s">
        <v>48</v>
      </c>
      <c r="B14" s="9" t="s">
        <v>49</v>
      </c>
      <c r="C14" s="8" t="s">
        <v>50</v>
      </c>
      <c r="D14" s="10" t="s">
        <v>38</v>
      </c>
      <c r="E14" s="9" t="s">
        <v>51</v>
      </c>
      <c r="F14" s="9" t="s">
        <v>52</v>
      </c>
      <c r="G14" s="10" t="s">
        <v>41</v>
      </c>
      <c r="H14" s="8" t="s">
        <v>42</v>
      </c>
      <c r="I14" s="11" t="s">
        <v>53</v>
      </c>
      <c r="J14" s="10">
        <v>148</v>
      </c>
      <c r="K14" s="12">
        <v>15400000</v>
      </c>
      <c r="L14" s="12">
        <v>803000</v>
      </c>
      <c r="M14" s="27">
        <v>16203000</v>
      </c>
      <c r="N14" s="12">
        <v>23000000</v>
      </c>
      <c r="O14" s="12">
        <v>358591</v>
      </c>
      <c r="P14" s="10" t="s">
        <v>45</v>
      </c>
      <c r="Q14" s="28" t="s">
        <v>45</v>
      </c>
      <c r="R14" s="28">
        <v>1</v>
      </c>
      <c r="S14" s="10">
        <v>15</v>
      </c>
      <c r="T14" s="10" t="s">
        <v>46</v>
      </c>
      <c r="U14" s="10" t="s">
        <v>46</v>
      </c>
      <c r="V14" s="10" t="s">
        <v>45</v>
      </c>
      <c r="W14" s="10" t="s">
        <v>46</v>
      </c>
      <c r="X14" s="10" t="s">
        <v>45</v>
      </c>
      <c r="Y14" s="13">
        <v>51540.95</v>
      </c>
      <c r="Z14" s="14" t="s">
        <v>47</v>
      </c>
      <c r="AA14" s="15" t="s">
        <v>45</v>
      </c>
      <c r="AB14" s="10" t="s">
        <v>45</v>
      </c>
      <c r="AC14" s="10">
        <v>17</v>
      </c>
      <c r="AD14" s="31" t="s">
        <v>45</v>
      </c>
    </row>
    <row r="15" spans="1:30" ht="36" x14ac:dyDescent="0.2">
      <c r="A15" s="8" t="s">
        <v>35</v>
      </c>
      <c r="B15" s="9" t="s">
        <v>36</v>
      </c>
      <c r="C15" s="8" t="s">
        <v>37</v>
      </c>
      <c r="D15" s="10" t="s">
        <v>38</v>
      </c>
      <c r="E15" s="9" t="s">
        <v>39</v>
      </c>
      <c r="F15" s="9" t="s">
        <v>40</v>
      </c>
      <c r="G15" s="10" t="s">
        <v>41</v>
      </c>
      <c r="H15" s="8" t="s">
        <v>42</v>
      </c>
      <c r="I15" s="11" t="s">
        <v>43</v>
      </c>
      <c r="J15" s="10">
        <v>150</v>
      </c>
      <c r="K15" s="12">
        <v>9995000</v>
      </c>
      <c r="L15" s="12">
        <v>0</v>
      </c>
      <c r="M15" s="27">
        <v>9995000</v>
      </c>
      <c r="N15" s="8" t="s">
        <v>44</v>
      </c>
      <c r="O15" s="12">
        <v>1620820</v>
      </c>
      <c r="P15" s="10" t="s">
        <v>45</v>
      </c>
      <c r="Q15" s="28" t="s">
        <v>45</v>
      </c>
      <c r="R15" s="28">
        <v>1</v>
      </c>
      <c r="S15" s="10">
        <v>15</v>
      </c>
      <c r="T15" s="10" t="s">
        <v>45</v>
      </c>
      <c r="U15" s="10" t="s">
        <v>46</v>
      </c>
      <c r="V15" s="10" t="s">
        <v>46</v>
      </c>
      <c r="W15" s="10" t="s">
        <v>45</v>
      </c>
      <c r="X15" s="10" t="s">
        <v>46</v>
      </c>
      <c r="Y15" s="13">
        <v>41831.870000000003</v>
      </c>
      <c r="Z15" s="14" t="s">
        <v>47</v>
      </c>
      <c r="AA15" s="15" t="s">
        <v>45</v>
      </c>
      <c r="AB15" s="10" t="s">
        <v>45</v>
      </c>
      <c r="AC15" s="10">
        <v>5</v>
      </c>
      <c r="AD15" s="32" t="s">
        <v>45</v>
      </c>
    </row>
    <row r="16" spans="1:30" ht="24" x14ac:dyDescent="0.2">
      <c r="A16" s="8" t="s">
        <v>60</v>
      </c>
      <c r="B16" s="9" t="s">
        <v>61</v>
      </c>
      <c r="C16" s="8" t="s">
        <v>62</v>
      </c>
      <c r="D16" s="10" t="s">
        <v>63</v>
      </c>
      <c r="E16" s="9" t="s">
        <v>39</v>
      </c>
      <c r="F16" s="9" t="s">
        <v>64</v>
      </c>
      <c r="G16" s="10" t="s">
        <v>41</v>
      </c>
      <c r="H16" s="8" t="s">
        <v>42</v>
      </c>
      <c r="I16" s="11" t="s">
        <v>53</v>
      </c>
      <c r="J16" s="10">
        <v>160</v>
      </c>
      <c r="K16" s="12">
        <v>11995000</v>
      </c>
      <c r="L16" s="12">
        <v>0</v>
      </c>
      <c r="M16" s="27">
        <v>11995000</v>
      </c>
      <c r="N16" s="12">
        <v>38625000</v>
      </c>
      <c r="O16" s="12">
        <v>2717232</v>
      </c>
      <c r="P16" s="10" t="s">
        <v>45</v>
      </c>
      <c r="Q16" s="28" t="s">
        <v>45</v>
      </c>
      <c r="R16" s="28">
        <v>1</v>
      </c>
      <c r="S16" s="10">
        <v>15</v>
      </c>
      <c r="T16" s="10" t="s">
        <v>46</v>
      </c>
      <c r="U16" s="10" t="s">
        <v>46</v>
      </c>
      <c r="V16" s="10" t="s">
        <v>46</v>
      </c>
      <c r="W16" s="10" t="s">
        <v>46</v>
      </c>
      <c r="X16" s="10" t="s">
        <v>45</v>
      </c>
      <c r="Y16" s="13">
        <v>61505.11</v>
      </c>
      <c r="Z16" s="14" t="s">
        <v>47</v>
      </c>
      <c r="AA16" s="15" t="s">
        <v>45</v>
      </c>
      <c r="AB16" s="10" t="s">
        <v>45</v>
      </c>
      <c r="AC16" s="10">
        <v>1</v>
      </c>
      <c r="AD16" s="31" t="s">
        <v>45</v>
      </c>
    </row>
    <row r="17" spans="1:30" s="43" customFormat="1" ht="36" x14ac:dyDescent="0.2">
      <c r="A17" s="33" t="s">
        <v>87</v>
      </c>
      <c r="B17" s="34" t="s">
        <v>88</v>
      </c>
      <c r="C17" s="33" t="s">
        <v>67</v>
      </c>
      <c r="D17" s="35" t="s">
        <v>38</v>
      </c>
      <c r="E17" s="34" t="s">
        <v>89</v>
      </c>
      <c r="F17" s="34" t="s">
        <v>90</v>
      </c>
      <c r="G17" s="35" t="s">
        <v>41</v>
      </c>
      <c r="H17" s="33" t="s">
        <v>42</v>
      </c>
      <c r="I17" s="36" t="s">
        <v>43</v>
      </c>
      <c r="J17" s="35">
        <v>94</v>
      </c>
      <c r="K17" s="37">
        <v>3000000</v>
      </c>
      <c r="L17" s="37">
        <v>0</v>
      </c>
      <c r="M17" s="38">
        <v>3000000</v>
      </c>
      <c r="N17" s="33" t="s">
        <v>44</v>
      </c>
      <c r="O17" s="37">
        <v>1917261</v>
      </c>
      <c r="P17" s="35" t="s">
        <v>45</v>
      </c>
      <c r="Q17" s="39" t="s">
        <v>45</v>
      </c>
      <c r="R17" s="39">
        <v>2</v>
      </c>
      <c r="S17" s="35">
        <v>15</v>
      </c>
      <c r="T17" s="35" t="s">
        <v>45</v>
      </c>
      <c r="U17" s="35" t="s">
        <v>46</v>
      </c>
      <c r="V17" s="35" t="s">
        <v>45</v>
      </c>
      <c r="W17" s="35" t="s">
        <v>45</v>
      </c>
      <c r="X17" s="35" t="s">
        <v>46</v>
      </c>
      <c r="Y17" s="40">
        <v>26183.3</v>
      </c>
      <c r="Z17" s="41" t="s">
        <v>47</v>
      </c>
      <c r="AA17" s="42" t="s">
        <v>45</v>
      </c>
      <c r="AB17" s="35" t="s">
        <v>45</v>
      </c>
      <c r="AC17" s="35">
        <v>54</v>
      </c>
      <c r="AD17" s="35" t="s">
        <v>45</v>
      </c>
    </row>
    <row r="18" spans="1:30" ht="24" x14ac:dyDescent="0.2">
      <c r="A18" s="8" t="s">
        <v>91</v>
      </c>
      <c r="B18" s="9" t="s">
        <v>92</v>
      </c>
      <c r="C18" s="8" t="s">
        <v>93</v>
      </c>
      <c r="D18" s="10" t="s">
        <v>63</v>
      </c>
      <c r="E18" s="9" t="s">
        <v>57</v>
      </c>
      <c r="F18" s="9" t="s">
        <v>94</v>
      </c>
      <c r="G18" s="10" t="s">
        <v>41</v>
      </c>
      <c r="H18" s="8" t="s">
        <v>59</v>
      </c>
      <c r="I18" s="11" t="s">
        <v>53</v>
      </c>
      <c r="J18" s="10">
        <v>150</v>
      </c>
      <c r="K18" s="12">
        <v>10750000</v>
      </c>
      <c r="L18" s="12">
        <v>0</v>
      </c>
      <c r="M18" s="27">
        <v>10750000</v>
      </c>
      <c r="N18" s="12">
        <v>27000000</v>
      </c>
      <c r="O18" s="12">
        <v>2291445</v>
      </c>
      <c r="P18" s="10" t="s">
        <v>45</v>
      </c>
      <c r="Q18" s="28" t="s">
        <v>45</v>
      </c>
      <c r="R18" s="28">
        <v>1</v>
      </c>
      <c r="S18" s="10">
        <v>15</v>
      </c>
      <c r="T18" s="10" t="s">
        <v>46</v>
      </c>
      <c r="U18" s="10" t="s">
        <v>46</v>
      </c>
      <c r="V18" s="10" t="s">
        <v>46</v>
      </c>
      <c r="W18" s="10" t="s">
        <v>46</v>
      </c>
      <c r="X18" s="10" t="s">
        <v>45</v>
      </c>
      <c r="Y18" s="13">
        <v>65933.33</v>
      </c>
      <c r="Z18" s="14" t="s">
        <v>47</v>
      </c>
      <c r="AA18" s="15" t="s">
        <v>45</v>
      </c>
      <c r="AB18" s="10" t="s">
        <v>45</v>
      </c>
      <c r="AC18" s="10">
        <v>6</v>
      </c>
      <c r="AD18" s="10" t="s">
        <v>45</v>
      </c>
    </row>
    <row r="19" spans="1:30" ht="24" x14ac:dyDescent="0.2">
      <c r="A19" s="8" t="s">
        <v>54</v>
      </c>
      <c r="B19" s="9" t="s">
        <v>55</v>
      </c>
      <c r="C19" s="8" t="s">
        <v>56</v>
      </c>
      <c r="D19" s="10" t="s">
        <v>38</v>
      </c>
      <c r="E19" s="9" t="s">
        <v>57</v>
      </c>
      <c r="F19" s="9" t="s">
        <v>58</v>
      </c>
      <c r="G19" s="10" t="s">
        <v>41</v>
      </c>
      <c r="H19" s="8" t="s">
        <v>59</v>
      </c>
      <c r="I19" s="11" t="s">
        <v>53</v>
      </c>
      <c r="J19" s="10">
        <v>131</v>
      </c>
      <c r="K19" s="12">
        <v>7860000</v>
      </c>
      <c r="L19" s="12">
        <v>0</v>
      </c>
      <c r="M19" s="27">
        <v>7860000</v>
      </c>
      <c r="N19" s="12">
        <v>23000000</v>
      </c>
      <c r="O19" s="12">
        <v>1935096</v>
      </c>
      <c r="P19" s="10" t="s">
        <v>45</v>
      </c>
      <c r="Q19" s="28" t="s">
        <v>45</v>
      </c>
      <c r="R19" s="28">
        <v>1</v>
      </c>
      <c r="S19" s="10">
        <v>15</v>
      </c>
      <c r="T19" s="10" t="s">
        <v>46</v>
      </c>
      <c r="U19" s="10" t="s">
        <v>45</v>
      </c>
      <c r="V19" s="10" t="s">
        <v>46</v>
      </c>
      <c r="W19" s="10" t="s">
        <v>46</v>
      </c>
      <c r="X19" s="10" t="s">
        <v>45</v>
      </c>
      <c r="Y19" s="13">
        <v>63480</v>
      </c>
      <c r="Z19" s="14" t="s">
        <v>47</v>
      </c>
      <c r="AA19" s="15" t="s">
        <v>45</v>
      </c>
      <c r="AB19" s="10" t="s">
        <v>45</v>
      </c>
      <c r="AC19" s="10">
        <v>4</v>
      </c>
      <c r="AD19" s="32" t="s">
        <v>45</v>
      </c>
    </row>
    <row r="20" spans="1:30" s="26" customFormat="1" ht="24" x14ac:dyDescent="0.2">
      <c r="A20" s="8" t="s">
        <v>76</v>
      </c>
      <c r="B20" s="9" t="s">
        <v>77</v>
      </c>
      <c r="C20" s="8" t="s">
        <v>78</v>
      </c>
      <c r="D20" s="10" t="s">
        <v>38</v>
      </c>
      <c r="E20" s="9" t="s">
        <v>57</v>
      </c>
      <c r="F20" s="9" t="s">
        <v>79</v>
      </c>
      <c r="G20" s="10" t="s">
        <v>41</v>
      </c>
      <c r="H20" s="8" t="s">
        <v>75</v>
      </c>
      <c r="I20" s="11" t="s">
        <v>53</v>
      </c>
      <c r="J20" s="10">
        <v>200</v>
      </c>
      <c r="K20" s="12">
        <v>15450000</v>
      </c>
      <c r="L20" s="12">
        <v>0</v>
      </c>
      <c r="M20" s="27">
        <v>15450000</v>
      </c>
      <c r="N20" s="12">
        <v>38000000</v>
      </c>
      <c r="O20" s="12">
        <v>3194190</v>
      </c>
      <c r="P20" s="10" t="s">
        <v>45</v>
      </c>
      <c r="Q20" s="28" t="s">
        <v>45</v>
      </c>
      <c r="R20" s="28">
        <v>1</v>
      </c>
      <c r="S20" s="10">
        <v>15</v>
      </c>
      <c r="T20" s="10" t="s">
        <v>46</v>
      </c>
      <c r="U20" s="10" t="s">
        <v>46</v>
      </c>
      <c r="V20" s="10" t="s">
        <v>46</v>
      </c>
      <c r="W20" s="10" t="s">
        <v>46</v>
      </c>
      <c r="X20" s="10" t="s">
        <v>45</v>
      </c>
      <c r="Y20" s="13">
        <v>75511.88</v>
      </c>
      <c r="Z20" s="14" t="s">
        <v>47</v>
      </c>
      <c r="AA20" s="15" t="s">
        <v>45</v>
      </c>
      <c r="AB20" s="10" t="s">
        <v>45</v>
      </c>
      <c r="AC20" s="10">
        <v>10</v>
      </c>
      <c r="AD20" s="31" t="s">
        <v>45</v>
      </c>
    </row>
    <row r="21" spans="1:30" x14ac:dyDescent="0.2">
      <c r="A21" s="30" t="s">
        <v>85</v>
      </c>
      <c r="B21" s="24"/>
      <c r="D21" s="24"/>
      <c r="E21" s="24"/>
      <c r="F21" s="24"/>
      <c r="L21" s="24"/>
      <c r="M21" s="24"/>
    </row>
    <row r="22" spans="1:30" ht="6.75" customHeight="1" x14ac:dyDescent="0.2">
      <c r="A22" s="30"/>
      <c r="B22" s="24"/>
      <c r="D22" s="24"/>
      <c r="E22" s="24"/>
      <c r="F22" s="24"/>
      <c r="L22" s="24"/>
      <c r="M22" s="24"/>
    </row>
    <row r="23" spans="1:30" x14ac:dyDescent="0.2">
      <c r="A23" s="44" t="s">
        <v>86</v>
      </c>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row>
    <row r="24" spans="1:30" x14ac:dyDescent="0.2">
      <c r="A24" s="44"/>
      <c r="B24" s="44"/>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row>
    <row r="25" spans="1:30" x14ac:dyDescent="0.2">
      <c r="B25" s="24"/>
      <c r="D25" s="24"/>
      <c r="E25" s="24"/>
      <c r="F25" s="24"/>
      <c r="L25" s="24"/>
      <c r="M25" s="24"/>
    </row>
    <row r="26" spans="1:30" x14ac:dyDescent="0.2">
      <c r="B26" s="24"/>
      <c r="D26" s="24"/>
      <c r="E26" s="24"/>
      <c r="F26" s="24"/>
      <c r="L26" s="24"/>
      <c r="M26" s="24"/>
    </row>
    <row r="27" spans="1:30" x14ac:dyDescent="0.2">
      <c r="B27" s="24"/>
      <c r="D27" s="24"/>
      <c r="E27" s="24"/>
      <c r="F27" s="24"/>
      <c r="L27" s="24"/>
      <c r="M27" s="24"/>
    </row>
    <row r="28" spans="1:30" x14ac:dyDescent="0.2">
      <c r="B28" s="24"/>
      <c r="D28" s="24"/>
      <c r="E28" s="24"/>
      <c r="F28" s="24"/>
      <c r="L28" s="24"/>
      <c r="M28" s="24"/>
    </row>
    <row r="29" spans="1:30" x14ac:dyDescent="0.2">
      <c r="B29" s="24"/>
      <c r="D29" s="24"/>
      <c r="E29" s="24"/>
      <c r="F29" s="24"/>
      <c r="L29" s="24"/>
      <c r="M29" s="24"/>
    </row>
    <row r="30" spans="1:30" x14ac:dyDescent="0.2">
      <c r="B30" s="24"/>
      <c r="D30" s="24"/>
      <c r="E30" s="24"/>
      <c r="F30" s="24"/>
      <c r="L30" s="24"/>
      <c r="M30" s="24"/>
    </row>
    <row r="31" spans="1:30" x14ac:dyDescent="0.2">
      <c r="B31" s="24"/>
      <c r="D31" s="24"/>
      <c r="E31" s="24"/>
      <c r="F31" s="24"/>
      <c r="L31" s="24"/>
      <c r="M31" s="24"/>
    </row>
    <row r="32" spans="1:30" x14ac:dyDescent="0.2">
      <c r="B32" s="24"/>
      <c r="D32" s="24"/>
      <c r="E32" s="24"/>
      <c r="F32" s="24"/>
      <c r="L32" s="24"/>
      <c r="M32" s="24"/>
    </row>
    <row r="33" spans="2:13" x14ac:dyDescent="0.2">
      <c r="B33" s="24"/>
      <c r="D33" s="24"/>
      <c r="E33" s="24"/>
      <c r="F33" s="24"/>
      <c r="L33" s="24"/>
      <c r="M33" s="24"/>
    </row>
    <row r="34" spans="2:13" x14ac:dyDescent="0.2">
      <c r="B34" s="24"/>
      <c r="D34" s="24"/>
      <c r="E34" s="24"/>
      <c r="F34" s="24"/>
      <c r="L34" s="24"/>
      <c r="M34" s="24"/>
    </row>
    <row r="35" spans="2:13" x14ac:dyDescent="0.2">
      <c r="B35" s="24"/>
      <c r="D35" s="24"/>
      <c r="E35" s="24"/>
      <c r="F35" s="24"/>
      <c r="L35" s="24"/>
      <c r="M35" s="24"/>
    </row>
    <row r="36" spans="2:13" x14ac:dyDescent="0.2">
      <c r="B36" s="24"/>
      <c r="D36" s="24"/>
      <c r="E36" s="24"/>
      <c r="F36" s="24"/>
      <c r="L36" s="24"/>
      <c r="M36" s="24"/>
    </row>
    <row r="37" spans="2:13" x14ac:dyDescent="0.2">
      <c r="B37" s="24"/>
      <c r="D37" s="24"/>
      <c r="E37" s="24"/>
      <c r="F37" s="24"/>
      <c r="L37" s="24"/>
      <c r="M37" s="24"/>
    </row>
    <row r="38" spans="2:13" x14ac:dyDescent="0.2">
      <c r="B38" s="24"/>
      <c r="D38" s="24"/>
      <c r="E38" s="24"/>
      <c r="F38" s="24"/>
      <c r="L38" s="24"/>
      <c r="M38" s="24"/>
    </row>
    <row r="39" spans="2:13" x14ac:dyDescent="0.2">
      <c r="B39" s="24"/>
      <c r="D39" s="24"/>
      <c r="E39" s="24"/>
      <c r="F39" s="24"/>
      <c r="L39" s="24"/>
      <c r="M39" s="24"/>
    </row>
    <row r="40" spans="2:13" x14ac:dyDescent="0.2">
      <c r="B40" s="24"/>
      <c r="D40" s="24"/>
      <c r="E40" s="24"/>
      <c r="F40" s="24"/>
      <c r="L40" s="24"/>
      <c r="M40" s="24"/>
    </row>
    <row r="41" spans="2:13" x14ac:dyDescent="0.2">
      <c r="B41" s="24"/>
      <c r="D41" s="24"/>
      <c r="E41" s="24"/>
      <c r="F41" s="24"/>
      <c r="L41" s="24"/>
      <c r="M41" s="24"/>
    </row>
    <row r="42" spans="2:13" x14ac:dyDescent="0.2">
      <c r="B42" s="24"/>
      <c r="D42" s="24"/>
      <c r="E42" s="24"/>
      <c r="F42" s="24"/>
      <c r="L42" s="24"/>
      <c r="M42" s="24"/>
    </row>
    <row r="43" spans="2:13" x14ac:dyDescent="0.2">
      <c r="B43" s="24"/>
      <c r="D43" s="24"/>
      <c r="E43" s="24"/>
      <c r="F43" s="24"/>
      <c r="L43" s="24"/>
      <c r="M43" s="24"/>
    </row>
    <row r="44" spans="2:13" x14ac:dyDescent="0.2">
      <c r="B44" s="24"/>
      <c r="D44" s="24"/>
      <c r="E44" s="24"/>
      <c r="F44" s="24"/>
      <c r="L44" s="24"/>
      <c r="M44" s="24"/>
    </row>
    <row r="45" spans="2:13" x14ac:dyDescent="0.2">
      <c r="B45" s="24"/>
      <c r="D45" s="24"/>
      <c r="E45" s="24"/>
      <c r="F45" s="24"/>
      <c r="L45" s="24"/>
      <c r="M45" s="24"/>
    </row>
    <row r="46" spans="2:13" x14ac:dyDescent="0.2">
      <c r="B46" s="24"/>
      <c r="D46" s="24"/>
      <c r="E46" s="24"/>
      <c r="F46" s="24"/>
      <c r="L46" s="24"/>
      <c r="M46" s="24"/>
    </row>
    <row r="47" spans="2:13" x14ac:dyDescent="0.2">
      <c r="B47" s="24"/>
      <c r="D47" s="24"/>
      <c r="E47" s="24"/>
      <c r="F47" s="24"/>
      <c r="L47" s="24"/>
      <c r="M47" s="24"/>
    </row>
    <row r="48" spans="2:13" x14ac:dyDescent="0.2">
      <c r="B48" s="24"/>
      <c r="D48" s="24"/>
      <c r="E48" s="24"/>
      <c r="F48" s="24"/>
      <c r="L48" s="24"/>
      <c r="M48" s="24"/>
    </row>
    <row r="49" spans="2:13" x14ac:dyDescent="0.2">
      <c r="B49" s="24"/>
      <c r="D49" s="24"/>
      <c r="E49" s="24"/>
      <c r="F49" s="24"/>
      <c r="L49" s="24"/>
      <c r="M49" s="24"/>
    </row>
    <row r="50" spans="2:13" x14ac:dyDescent="0.2">
      <c r="B50" s="24"/>
      <c r="D50" s="24"/>
      <c r="E50" s="24"/>
      <c r="F50" s="24"/>
      <c r="L50" s="24"/>
      <c r="M50" s="24"/>
    </row>
    <row r="51" spans="2:13" x14ac:dyDescent="0.2">
      <c r="B51" s="24"/>
      <c r="D51" s="24"/>
      <c r="E51" s="24"/>
      <c r="F51" s="24"/>
      <c r="L51" s="24"/>
      <c r="M51" s="24"/>
    </row>
    <row r="52" spans="2:13" x14ac:dyDescent="0.2">
      <c r="B52" s="24"/>
      <c r="D52" s="24"/>
      <c r="E52" s="24"/>
      <c r="F52" s="24"/>
      <c r="L52" s="24"/>
      <c r="M52" s="24"/>
    </row>
    <row r="53" spans="2:13" x14ac:dyDescent="0.2">
      <c r="B53" s="24"/>
      <c r="D53" s="24"/>
      <c r="E53" s="24"/>
      <c r="F53" s="24"/>
      <c r="L53" s="24"/>
      <c r="M53" s="24"/>
    </row>
    <row r="54" spans="2:13" x14ac:dyDescent="0.2">
      <c r="B54" s="24"/>
      <c r="D54" s="24"/>
      <c r="E54" s="24"/>
      <c r="F54" s="24"/>
      <c r="L54" s="24"/>
      <c r="M54" s="24"/>
    </row>
    <row r="55" spans="2:13" x14ac:dyDescent="0.2">
      <c r="B55" s="24"/>
      <c r="D55" s="24"/>
      <c r="E55" s="24"/>
      <c r="F55" s="24"/>
      <c r="L55" s="24"/>
      <c r="M55" s="24"/>
    </row>
    <row r="56" spans="2:13" x14ac:dyDescent="0.2">
      <c r="B56" s="24"/>
      <c r="D56" s="24"/>
      <c r="E56" s="24"/>
      <c r="F56" s="24"/>
      <c r="L56" s="24"/>
      <c r="M56" s="24"/>
    </row>
    <row r="57" spans="2:13" x14ac:dyDescent="0.2">
      <c r="B57" s="24"/>
      <c r="D57" s="24"/>
      <c r="E57" s="24"/>
      <c r="F57" s="24"/>
      <c r="L57" s="24"/>
      <c r="M57" s="24"/>
    </row>
    <row r="58" spans="2:13" x14ac:dyDescent="0.2">
      <c r="B58" s="24"/>
      <c r="D58" s="24"/>
      <c r="E58" s="24"/>
      <c r="F58" s="24"/>
      <c r="L58" s="24"/>
      <c r="M58" s="24"/>
    </row>
    <row r="59" spans="2:13" x14ac:dyDescent="0.2">
      <c r="B59" s="24"/>
      <c r="D59" s="24"/>
      <c r="E59" s="24"/>
      <c r="F59" s="24"/>
      <c r="L59" s="24"/>
      <c r="M59" s="24"/>
    </row>
    <row r="60" spans="2:13" x14ac:dyDescent="0.2">
      <c r="B60" s="24"/>
      <c r="D60" s="24"/>
      <c r="E60" s="24"/>
      <c r="F60" s="24"/>
      <c r="L60" s="24"/>
      <c r="M60" s="24"/>
    </row>
    <row r="61" spans="2:13" x14ac:dyDescent="0.2">
      <c r="B61" s="24"/>
      <c r="D61" s="24"/>
      <c r="E61" s="24"/>
      <c r="F61" s="24"/>
      <c r="L61" s="24"/>
      <c r="M61" s="24"/>
    </row>
    <row r="62" spans="2:13" x14ac:dyDescent="0.2">
      <c r="B62" s="24"/>
      <c r="D62" s="24"/>
      <c r="E62" s="24"/>
      <c r="F62" s="24"/>
      <c r="L62" s="24"/>
      <c r="M62" s="24"/>
    </row>
    <row r="63" spans="2:13" x14ac:dyDescent="0.2">
      <c r="B63" s="24"/>
      <c r="D63" s="24"/>
      <c r="E63" s="24"/>
      <c r="F63" s="24"/>
      <c r="L63" s="24"/>
      <c r="M63" s="24"/>
    </row>
    <row r="64" spans="2:13" x14ac:dyDescent="0.2">
      <c r="B64" s="24"/>
      <c r="D64" s="24"/>
      <c r="E64" s="24"/>
      <c r="F64" s="24"/>
      <c r="L64" s="24"/>
      <c r="M64" s="24"/>
    </row>
  </sheetData>
  <mergeCells count="7">
    <mergeCell ref="A23:AB24"/>
    <mergeCell ref="A7:F7"/>
    <mergeCell ref="I7:M7"/>
    <mergeCell ref="A1:B1"/>
    <mergeCell ref="A2:B2"/>
    <mergeCell ref="A3:B3"/>
    <mergeCell ref="A5:AC6"/>
  </mergeCells>
  <pageMargins left="0.7" right="0.7" top="0.75" bottom="0.75" header="0.3" footer="0.3"/>
  <pageSetup paperSize="5" scale="88" fitToHeight="0" orientation="landscape" r:id="rId1"/>
  <headerFooter alignWithMargins="0">
    <oddHeader>&amp;C&amp;"Arial,Bold"&amp;14RFA 2023-213 –  Board Approved Preliminary Awards&amp;RPage &amp;P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2D7FB8C8EFEAA4890E51E5409BB0EBE" ma:contentTypeVersion="33" ma:contentTypeDescription="Create a new document." ma:contentTypeScope="" ma:versionID="75d197e964e996e3db9fd6901ab8bb2c">
  <xsd:schema xmlns:xsd="http://www.w3.org/2001/XMLSchema" xmlns:xs="http://www.w3.org/2001/XMLSchema" xmlns:p="http://schemas.microsoft.com/office/2006/metadata/properties" xmlns:ns2="31c33541-f0e7-4482-9c8a-fb53b33b075f" xmlns:ns3="ee2a4f69-3a29-4b24-b170-d37fab3647f8" targetNamespace="http://schemas.microsoft.com/office/2006/metadata/properties" ma:root="true" ma:fieldsID="14254eeeff376333655588e2ec714288" ns2:_="" ns3:_="">
    <xsd:import namespace="31c33541-f0e7-4482-9c8a-fb53b33b075f"/>
    <xsd:import namespace="ee2a4f69-3a29-4b24-b170-d37fab3647f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Location" minOccurs="0"/>
                <xsd:element ref="ns2:MediaServiceOCR"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c33541-f0e7-4482-9c8a-fb53b33b07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bc035b14-10e1-45a3-86e5-864d942af61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e2a4f69-3a29-4b24-b170-d37fab3647f8"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26460509-29a3-433c-8ae4-97b4f58da4b5}" ma:internalName="TaxCatchAll" ma:showField="CatchAllData" ma:web="ee2a4f69-3a29-4b24-b170-d37fab3647f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ee2a4f69-3a29-4b24-b170-d37fab3647f8" xsi:nil="true"/>
    <lcf76f155ced4ddcb4097134ff3c332f xmlns="31c33541-f0e7-4482-9c8a-fb53b33b075f">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C63A7D59-999D-49DA-8336-AFD05677DAF6}">
  <ds:schemaRefs>
    <ds:schemaRef ds:uri="http://schemas.microsoft.com/sharepoint/v3/contenttype/forms"/>
  </ds:schemaRefs>
</ds:datastoreItem>
</file>

<file path=customXml/itemProps2.xml><?xml version="1.0" encoding="utf-8"?>
<ds:datastoreItem xmlns:ds="http://schemas.openxmlformats.org/officeDocument/2006/customXml" ds:itemID="{667550E9-5B1F-421D-B380-16AF7CCE76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c33541-f0e7-4482-9c8a-fb53b33b075f"/>
    <ds:schemaRef ds:uri="ee2a4f69-3a29-4b24-b170-d37fab3647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98C6D66-31C6-427D-9D72-FEE447508597}">
  <ds:schemaRefs>
    <ds:schemaRef ds:uri="http://schemas.microsoft.com/office/2006/metadata/properties"/>
    <ds:schemaRef ds:uri="http://schemas.microsoft.com/office/infopath/2007/PartnerControls"/>
    <ds:schemaRef ds:uri="ee2a4f69-3a29-4b24-b170-d37fab3647f8"/>
    <ds:schemaRef ds:uri="31c33541-f0e7-4482-9c8a-fb53b33b075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Recommendations</vt:lpstr>
      <vt:lpstr>Recommendations!Print_Titles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 Salmonsen</dc:creator>
  <cp:lastModifiedBy>Jean Salmonsen</cp:lastModifiedBy>
  <cp:lastPrinted>2024-01-25T17:15:55Z</cp:lastPrinted>
  <dcterms:created xsi:type="dcterms:W3CDTF">2024-01-16T17:51:11Z</dcterms:created>
  <dcterms:modified xsi:type="dcterms:W3CDTF">2024-02-02T15:17:00Z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0x010100B2D7FB8C8EFEAA4890E51E5409BB0EBE</vt:lpwstr>
  </property>
</Properties>
</file>