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3 Spreadsheets/2023-304 RRLP statewide/"/>
    </mc:Choice>
  </mc:AlternateContent>
  <xr:revisionPtr revIDLastSave="8" documentId="8_{EA69C614-B1A2-4391-B2F8-CBED997A5114}" xr6:coauthVersionLast="47" xr6:coauthVersionMax="47" xr10:uidLastSave="{234C0467-5ADC-4CDE-AE8B-F07741E58DB1}"/>
  <bookViews>
    <workbookView xWindow="-120" yWindow="-120" windowWidth="29040" windowHeight="15840" xr2:uid="{22BAEC8D-9B43-42EA-8F89-62D414A74D8E}"/>
  </bookViews>
  <sheets>
    <sheet name="All Applications" sheetId="1" r:id="rId1"/>
  </sheets>
  <definedNames>
    <definedName name="_xlnm.Print_Titles" localSheetId="0">'All Applications'!$A:$A,'All Applications'!$1:$1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<sst xmlns="http://schemas.openxmlformats.org/spreadsheetml/2006/main" count="531" uniqueCount="173">
  <si>
    <t>Application Number</t>
  </si>
  <si>
    <t>Name of Development</t>
  </si>
  <si>
    <t>County</t>
  </si>
  <si>
    <t>County Size</t>
  </si>
  <si>
    <t>Tier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</si>
  <si>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</si>
  <si>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</si>
  <si>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</si>
  <si>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</si>
  <si>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</si>
  <si>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</si>
  <si>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RRLP Base Request Amount</t>
  </si>
  <si>
    <t>ELI Request Amount</t>
  </si>
  <si>
    <t>Total RRLP Request Amount (RRLP plus ELI)</t>
  </si>
  <si>
    <t>MMRB Request Amount</t>
  </si>
  <si>
    <t>Non Competitive HC Request Amount</t>
  </si>
  <si>
    <t>Eligible For Funding?</t>
  </si>
  <si>
    <t>Priority Level</t>
  </si>
  <si>
    <t>Total Points</t>
  </si>
  <si>
    <t>PHA Goal?</t>
  </si>
  <si>
    <t>Corporation Funding PSAU</t>
  </si>
  <si>
    <t>A/B Leveraging</t>
  </si>
  <si>
    <t>Porixmity Funding Preference</t>
  </si>
  <si>
    <t>Florida Job Creation Preference</t>
  </si>
  <si>
    <t>Lottery Number</t>
  </si>
  <si>
    <t>2023-195BR</t>
  </si>
  <si>
    <t>Legacy Park I</t>
  </si>
  <si>
    <t>Lee</t>
  </si>
  <si>
    <t>M</t>
  </si>
  <si>
    <t>Matthew A Rieger</t>
  </si>
  <si>
    <t>HTG Legacy I Developer, LLC</t>
  </si>
  <si>
    <t>NC</t>
  </si>
  <si>
    <t>MR 5/6</t>
  </si>
  <si>
    <t>F</t>
  </si>
  <si>
    <t>Y</t>
  </si>
  <si>
    <t>N</t>
  </si>
  <si>
    <t>A</t>
  </si>
  <si>
    <t>2023-196BR</t>
  </si>
  <si>
    <t>Town Oaks Apartments</t>
  </si>
  <si>
    <t>Orange</t>
  </si>
  <si>
    <t>L</t>
  </si>
  <si>
    <t>C. Hunter Nelson</t>
  </si>
  <si>
    <t>ECG Town Oaks Developer, LLC</t>
  </si>
  <si>
    <t>G</t>
  </si>
  <si>
    <t>2023-197BR</t>
  </si>
  <si>
    <t>Princeton Oaks</t>
  </si>
  <si>
    <t>Brett Green</t>
  </si>
  <si>
    <t>Archway Princeton Oaks Developer, LLC</t>
  </si>
  <si>
    <t>2023-198BR</t>
  </si>
  <si>
    <t>Azalea Bloom</t>
  </si>
  <si>
    <t>Osceola</t>
  </si>
  <si>
    <t>Michael Ruane</t>
  </si>
  <si>
    <t>CORE Azalea Bloom Developer LLC</t>
  </si>
  <si>
    <t>2023-199BR</t>
  </si>
  <si>
    <t>The Nautilus</t>
  </si>
  <si>
    <t>HTG Nautilus Developer, LLC</t>
  </si>
  <si>
    <t>2023-200BR</t>
  </si>
  <si>
    <t>Fern Grove Phase Two</t>
  </si>
  <si>
    <t>Scott Zimmerman</t>
  </si>
  <si>
    <t>BDG Fern Grove Phase Two Developer, LLC</t>
  </si>
  <si>
    <t>E, Non-ALF</t>
  </si>
  <si>
    <t>2023-201R</t>
  </si>
  <si>
    <t>Lofts on Lemon Phase II</t>
  </si>
  <si>
    <t>Sarasota</t>
  </si>
  <si>
    <t>Darren Smith</t>
  </si>
  <si>
    <t>Lofts II Fortis Developer, LLC; SHA Affordable Development, LLC</t>
  </si>
  <si>
    <t>HR</t>
  </si>
  <si>
    <t>2023-202BR</t>
  </si>
  <si>
    <t>Oak Park</t>
  </si>
  <si>
    <t>CORE Oak Park Developer LLC</t>
  </si>
  <si>
    <t>MR 4</t>
  </si>
  <si>
    <t>2023-203R</t>
  </si>
  <si>
    <t>3611/3621 Cleveland Avenue</t>
  </si>
  <si>
    <t>Vincent R Bennett</t>
  </si>
  <si>
    <t>Fort Myers Developer, LLC; Southwest Florida Affordable Development, LLC</t>
  </si>
  <si>
    <t>B</t>
  </si>
  <si>
    <t>2023-204BR</t>
  </si>
  <si>
    <t>Enclave at Endeavor</t>
  </si>
  <si>
    <t>Joseph F Chapman, IV</t>
  </si>
  <si>
    <t>Royal American Properties, LLC</t>
  </si>
  <si>
    <t>2023-205BR</t>
  </si>
  <si>
    <t>Southward Village CNI Phase 2</t>
  </si>
  <si>
    <t>2023-206BR</t>
  </si>
  <si>
    <t>Lakewood Senior Housing</t>
  </si>
  <si>
    <t>Volusia</t>
  </si>
  <si>
    <t>Terri Murray</t>
  </si>
  <si>
    <t xml:space="preserve">ACRUVA Community Developers, LLC; Neighborhood Renaissance, Inc. </t>
  </si>
  <si>
    <t>2023-207BR</t>
  </si>
  <si>
    <t>Arbors at The Ridge</t>
  </si>
  <si>
    <t>2023-208BR</t>
  </si>
  <si>
    <t>Cardinal Pointe</t>
  </si>
  <si>
    <t>Deion R. Lowery</t>
  </si>
  <si>
    <t>DDER Development, LLC</t>
  </si>
  <si>
    <t>2023-209BR</t>
  </si>
  <si>
    <t>Casa San Juan Diego</t>
  </si>
  <si>
    <t>Collier</t>
  </si>
  <si>
    <t>Eric C. Miller</t>
  </si>
  <si>
    <t>NDA Developer, LLC; CSJD Developer, Inc.; CCHA Developer, LLC</t>
  </si>
  <si>
    <t>2023-210BR</t>
  </si>
  <si>
    <t>St. Peter Claver Place II</t>
  </si>
  <si>
    <t>LCHA Developer, LLC; St. Peter Claver Developer, Inc. ; NDA Developer, LLC</t>
  </si>
  <si>
    <t>2023-211R</t>
  </si>
  <si>
    <t>Amaryllis Park Place III</t>
  </si>
  <si>
    <t>Amaryllis III Fortis Developer, LLC; SHA Affordable Development, LLC</t>
  </si>
  <si>
    <t>2023-212BR</t>
  </si>
  <si>
    <t>Hermosa North Fort Myers II</t>
  </si>
  <si>
    <t>Michael R. Allan</t>
  </si>
  <si>
    <t>DDER Development, LLC; Revital Development Group, LLC; LCHA Developer, LLC</t>
  </si>
  <si>
    <t>2023-213BR</t>
  </si>
  <si>
    <t>Emerson Place</t>
  </si>
  <si>
    <t>Hillsborough</t>
  </si>
  <si>
    <t>Paula McDonald Rhodes</t>
  </si>
  <si>
    <t>ADC Communities II, LLC; Invictus Development, LLC; UAD Emerson Place, LLC</t>
  </si>
  <si>
    <t>2023-214BR</t>
  </si>
  <si>
    <t>Avid @ Coral Shores</t>
  </si>
  <si>
    <t>CORE FL Developer VII LLC; 3rd Wave Affordable Developer LLC</t>
  </si>
  <si>
    <t>2023-215BR</t>
  </si>
  <si>
    <t>Twin Lakes Estates - Phase III</t>
  </si>
  <si>
    <t>Polk</t>
  </si>
  <si>
    <t>Matthew A. Rieger</t>
  </si>
  <si>
    <t>HTG Twin Lakes III Developer, LLC; Polk County Housing Developers, Inc.</t>
  </si>
  <si>
    <t>2023-216BR</t>
  </si>
  <si>
    <t>Palms Landing</t>
  </si>
  <si>
    <t>J. David Page</t>
  </si>
  <si>
    <t>Southport Development, Inc., a WA corporation doing business in FL as Southport Development Services, Inc.</t>
  </si>
  <si>
    <t>2023-217R</t>
  </si>
  <si>
    <t>Oakhurst Trace</t>
  </si>
  <si>
    <t>Pinellas</t>
  </si>
  <si>
    <t>2023-218BR</t>
  </si>
  <si>
    <t>Ellen Estates</t>
  </si>
  <si>
    <t>2023-219BR</t>
  </si>
  <si>
    <t>Flats on 4th</t>
  </si>
  <si>
    <t>Flats on 4th Developer, LLC</t>
  </si>
  <si>
    <t>2023-220BR</t>
  </si>
  <si>
    <t>Legacy Park II</t>
  </si>
  <si>
    <t>HTG Legacy II Developer, LLC</t>
  </si>
  <si>
    <t>2023-221BR</t>
  </si>
  <si>
    <t>The Enclave at Canopy Park</t>
  </si>
  <si>
    <t>The Enclave at Canopy Park Developer, LLC</t>
  </si>
  <si>
    <t>2023-222BR</t>
  </si>
  <si>
    <t>Renaissance Hall Senior Living</t>
  </si>
  <si>
    <t>Steven Kirk</t>
  </si>
  <si>
    <t>Rural Neighborhoods, Incorporated</t>
  </si>
  <si>
    <t>2023-223BR</t>
  </si>
  <si>
    <t>EKOS on Pine</t>
  </si>
  <si>
    <t>Christopher L. Shear</t>
  </si>
  <si>
    <t>MHP Sarasota I Developer, LLC</t>
  </si>
  <si>
    <t>2023-224BR</t>
  </si>
  <si>
    <t>Ekos on Vine</t>
  </si>
  <si>
    <t>MHP Volusia I Developer, LLC</t>
  </si>
  <si>
    <t>2023-225BR</t>
  </si>
  <si>
    <t>Orange Grove</t>
  </si>
  <si>
    <t>2023-226BR</t>
  </si>
  <si>
    <t>New York Avenue Apartments</t>
  </si>
  <si>
    <t>Shawn Wilson</t>
  </si>
  <si>
    <t xml:space="preserve">Blue Ian Developer, LLC </t>
  </si>
  <si>
    <t>2023-227BR</t>
  </si>
  <si>
    <t>Residences at Barnett Park</t>
  </si>
  <si>
    <t>Robert Hoskins</t>
  </si>
  <si>
    <t>NuRock Development Partners, Inc.; R Howell Development, LLC; R Block Development, LLC</t>
  </si>
  <si>
    <t>2023-228R</t>
  </si>
  <si>
    <t>Vesta Esperanza Village</t>
  </si>
  <si>
    <t>Charlotte</t>
  </si>
  <si>
    <t>Kory Geans</t>
  </si>
  <si>
    <t>Middleburg Development, LLC; Newstar Development, LLC</t>
  </si>
  <si>
    <t>2023-229BR</t>
  </si>
  <si>
    <t>Ekos on Evans</t>
  </si>
  <si>
    <t>MHP Lee I Developer, LLC</t>
  </si>
  <si>
    <t>2023-230BR</t>
  </si>
  <si>
    <t>Ekos Del Prado</t>
  </si>
  <si>
    <t>MHP Lee II Developer, LLC</t>
  </si>
  <si>
    <t>On June 9, 2023,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</si>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</sst>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 vertical="center" textRotation="9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wrapText="1"/>
    </xf>
    <xf numFmtId="43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3">
    <cellStyle name="Comma" xfId="1" builtinId="3"/>
    <cellStyle name="Comma 3" xfId="2" xr:uid="{0DD6E6AE-2546-49AA-9510-A7E44799EB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5EDE2-3091-42CB-94E7-596FBB31B519}">
  <sheetPr>
    <pageSetUpPr fitToPage="1"/>
  </sheetPr>
  <dimension ref="A1:Z41"/>
  <sheetViews>
    <sheetView showGridLines="0" tabSelected="1" zoomScale="140" zoomScaleNormal="14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A4" sqref="A4"/>
    </sheetView>
  </sheetViews>
  <sheetFormatPr defaultColWidth="9.140625" defaultRowHeight="12" x14ac:dyDescent="0.2"/>
  <cols>
    <col min="1" max="1" width="9.85546875" style="21" customWidth="1"/>
    <col min="2" max="2" width="12.85546875" style="15" bestFit="1" customWidth="1"/>
    <col min="3" max="3" width="9.5703125" style="21" bestFit="1" customWidth="1"/>
    <col min="4" max="4" width="4.7109375" style="22" bestFit="1" customWidth="1"/>
    <col min="5" max="5" width="3.140625" style="22" customWidth="1"/>
    <col min="6" max="6" width="10.42578125" style="21" customWidth="1"/>
    <col min="7" max="7" width="15.42578125" style="21" customWidth="1"/>
    <col min="8" max="8" width="2.85546875" style="22" customWidth="1"/>
    <col min="9" max="9" width="5.140625" style="22" customWidth="1"/>
    <col min="10" max="10" width="5.5703125" style="22" customWidth="1"/>
    <col min="11" max="11" width="4.42578125" style="22" customWidth="1"/>
    <col min="12" max="12" width="10" style="23" hidden="1" customWidth="1"/>
    <col min="13" max="13" width="9" style="23" hidden="1" customWidth="1"/>
    <col min="14" max="14" width="10.140625" style="21" bestFit="1" customWidth="1"/>
    <col min="15" max="15" width="10.140625" style="21" customWidth="1"/>
    <col min="16" max="16" width="9.28515625" style="21" customWidth="1"/>
    <col min="17" max="17" width="5.140625" style="21" bestFit="1" customWidth="1"/>
    <col min="18" max="20" width="3.140625" style="21" bestFit="1" customWidth="1"/>
    <col min="21" max="21" width="9.7109375" style="21" bestFit="1" customWidth="1"/>
    <col min="22" max="22" width="3.140625" style="22" bestFit="1" customWidth="1"/>
    <col min="23" max="23" width="7.28515625" style="21" bestFit="1" customWidth="1"/>
    <col min="24" max="24" width="5.5703125" style="21" customWidth="1"/>
    <col min="25" max="25" width="3.140625" style="21" bestFit="1" customWidth="1"/>
    <col min="26" max="26" width="3.140625" style="22" bestFit="1" customWidth="1"/>
    <col min="27" max="27" width="3.140625" style="21" bestFit="1" customWidth="1"/>
    <col min="28" max="16384" width="9.140625" style="21"/>
  </cols>
  <sheetData>
    <row r="1" spans="1:25" s="4" customFormat="1" ht="71.099999999999994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3" t="s">
        <v>12</v>
      </c>
      <c r="N1" s="1" t="s">
        <v>13</v>
      </c>
      <c r="O1" s="1" t="s">
        <v>14</v>
      </c>
      <c r="P1" s="2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s="15" customFormat="1" ht="24" x14ac:dyDescent="0.2">
      <c r="A2" s="5" t="s">
        <v>25</v>
      </c>
      <c r="B2" s="5" t="s">
        <v>26</v>
      </c>
      <c r="C2" s="5" t="s">
        <v>27</v>
      </c>
      <c r="D2" s="6" t="s">
        <v>28</v>
      </c>
      <c r="E2" s="6">
        <v>1</v>
      </c>
      <c r="F2" s="5" t="s">
        <v>29</v>
      </c>
      <c r="G2" s="5" t="s">
        <v>30</v>
      </c>
      <c r="H2" s="6" t="s">
        <v>31</v>
      </c>
      <c r="I2" s="6" t="s">
        <v>32</v>
      </c>
      <c r="J2" s="6" t="s">
        <v>33</v>
      </c>
      <c r="K2" s="6">
        <v>95</v>
      </c>
      <c r="L2" s="7">
        <v>9850000</v>
      </c>
      <c r="M2" s="7">
        <v>871300</v>
      </c>
      <c r="N2" s="8">
        <f>SUM(L2:M2)</f>
        <v>10721300</v>
      </c>
      <c r="O2" s="8">
        <v>16000000</v>
      </c>
      <c r="P2" s="8">
        <v>1426657</v>
      </c>
      <c r="Q2" s="9" t="s">
        <v>34</v>
      </c>
      <c r="R2" s="9">
        <v>1</v>
      </c>
      <c r="S2" s="6">
        <v>10</v>
      </c>
      <c r="T2" s="6" t="s">
        <v>35</v>
      </c>
      <c r="U2" s="10">
        <v>88175.64</v>
      </c>
      <c r="V2" s="11" t="s">
        <v>36</v>
      </c>
      <c r="W2" s="12" t="s">
        <v>34</v>
      </c>
      <c r="X2" s="13" t="s">
        <v>34</v>
      </c>
      <c r="Y2" s="14">
        <v>24</v>
      </c>
    </row>
    <row r="3" spans="1:25" s="15" customFormat="1" ht="24" x14ac:dyDescent="0.2">
      <c r="A3" s="5" t="s">
        <v>37</v>
      </c>
      <c r="B3" s="5" t="s">
        <v>38</v>
      </c>
      <c r="C3" s="5" t="s">
        <v>39</v>
      </c>
      <c r="D3" s="6" t="s">
        <v>40</v>
      </c>
      <c r="E3" s="6">
        <v>1</v>
      </c>
      <c r="F3" s="5" t="s">
        <v>41</v>
      </c>
      <c r="G3" s="5" t="s">
        <v>42</v>
      </c>
      <c r="H3" s="6" t="s">
        <v>31</v>
      </c>
      <c r="I3" s="6" t="s">
        <v>43</v>
      </c>
      <c r="J3" s="6" t="s">
        <v>33</v>
      </c>
      <c r="K3" s="6">
        <v>60</v>
      </c>
      <c r="L3" s="7">
        <v>4740000</v>
      </c>
      <c r="M3" s="7">
        <v>600600</v>
      </c>
      <c r="N3" s="8">
        <f t="shared" ref="N3:N37" si="0">SUM(L3:M3)</f>
        <v>5340600</v>
      </c>
      <c r="O3" s="8">
        <v>13000000</v>
      </c>
      <c r="P3" s="8">
        <v>1050972</v>
      </c>
      <c r="Q3" s="9" t="s">
        <v>34</v>
      </c>
      <c r="R3" s="9">
        <v>1</v>
      </c>
      <c r="S3" s="6">
        <v>10</v>
      </c>
      <c r="T3" s="6" t="s">
        <v>35</v>
      </c>
      <c r="U3" s="10">
        <v>83582</v>
      </c>
      <c r="V3" s="11" t="s">
        <v>36</v>
      </c>
      <c r="W3" s="12" t="s">
        <v>34</v>
      </c>
      <c r="X3" s="13" t="s">
        <v>34</v>
      </c>
      <c r="Y3" s="14">
        <v>16</v>
      </c>
    </row>
    <row r="4" spans="1:25" s="15" customFormat="1" ht="36" x14ac:dyDescent="0.2">
      <c r="A4" s="5" t="s">
        <v>44</v>
      </c>
      <c r="B4" s="5" t="s">
        <v>45</v>
      </c>
      <c r="C4" s="5" t="s">
        <v>39</v>
      </c>
      <c r="D4" s="6" t="s">
        <v>40</v>
      </c>
      <c r="E4" s="6">
        <v>1</v>
      </c>
      <c r="F4" s="5" t="s">
        <v>46</v>
      </c>
      <c r="G4" s="5" t="s">
        <v>47</v>
      </c>
      <c r="H4" s="6" t="s">
        <v>31</v>
      </c>
      <c r="I4" s="6" t="s">
        <v>43</v>
      </c>
      <c r="J4" s="6" t="s">
        <v>33</v>
      </c>
      <c r="K4" s="6">
        <v>90</v>
      </c>
      <c r="L4" s="7">
        <v>8450000</v>
      </c>
      <c r="M4" s="7">
        <v>777900</v>
      </c>
      <c r="N4" s="8">
        <f t="shared" si="0"/>
        <v>9227900</v>
      </c>
      <c r="O4" s="8">
        <v>14500000</v>
      </c>
      <c r="P4" s="8">
        <v>1325042</v>
      </c>
      <c r="Q4" s="6" t="s">
        <v>34</v>
      </c>
      <c r="R4" s="6">
        <v>1</v>
      </c>
      <c r="S4" s="6">
        <v>10</v>
      </c>
      <c r="T4" s="6" t="s">
        <v>35</v>
      </c>
      <c r="U4" s="10">
        <v>86420.97</v>
      </c>
      <c r="V4" s="11" t="s">
        <v>36</v>
      </c>
      <c r="W4" s="12" t="s">
        <v>34</v>
      </c>
      <c r="X4" s="13" t="s">
        <v>34</v>
      </c>
      <c r="Y4" s="14">
        <v>23</v>
      </c>
    </row>
    <row r="5" spans="1:25" s="15" customFormat="1" ht="36" x14ac:dyDescent="0.2">
      <c r="A5" s="5" t="s">
        <v>48</v>
      </c>
      <c r="B5" s="5" t="s">
        <v>49</v>
      </c>
      <c r="C5" s="5" t="s">
        <v>50</v>
      </c>
      <c r="D5" s="6" t="s">
        <v>28</v>
      </c>
      <c r="E5" s="6">
        <v>2</v>
      </c>
      <c r="F5" s="16" t="s">
        <v>51</v>
      </c>
      <c r="G5" s="5" t="s">
        <v>52</v>
      </c>
      <c r="H5" s="6" t="s">
        <v>31</v>
      </c>
      <c r="I5" s="6" t="s">
        <v>32</v>
      </c>
      <c r="J5" s="6" t="s">
        <v>33</v>
      </c>
      <c r="K5" s="6">
        <v>95</v>
      </c>
      <c r="L5" s="7">
        <v>8420000</v>
      </c>
      <c r="M5" s="7">
        <v>925400</v>
      </c>
      <c r="N5" s="8">
        <f t="shared" si="0"/>
        <v>9345400</v>
      </c>
      <c r="O5" s="17">
        <v>15500000</v>
      </c>
      <c r="P5" s="17">
        <v>1397998</v>
      </c>
      <c r="Q5" s="6" t="s">
        <v>34</v>
      </c>
      <c r="R5" s="6">
        <v>1</v>
      </c>
      <c r="S5" s="6">
        <v>10</v>
      </c>
      <c r="T5" s="6" t="s">
        <v>35</v>
      </c>
      <c r="U5" s="18">
        <v>75374.509999999995</v>
      </c>
      <c r="V5" s="19" t="s">
        <v>36</v>
      </c>
      <c r="W5" s="20" t="s">
        <v>34</v>
      </c>
      <c r="X5" s="6" t="s">
        <v>34</v>
      </c>
      <c r="Y5" s="14">
        <v>11</v>
      </c>
    </row>
    <row r="6" spans="1:25" s="15" customFormat="1" ht="24" x14ac:dyDescent="0.2">
      <c r="A6" s="5" t="s">
        <v>53</v>
      </c>
      <c r="B6" s="5" t="s">
        <v>54</v>
      </c>
      <c r="C6" s="5" t="s">
        <v>27</v>
      </c>
      <c r="D6" s="6" t="s">
        <v>28</v>
      </c>
      <c r="E6" s="6">
        <v>1</v>
      </c>
      <c r="F6" s="16" t="s">
        <v>29</v>
      </c>
      <c r="G6" s="5" t="s">
        <v>55</v>
      </c>
      <c r="H6" s="6" t="s">
        <v>31</v>
      </c>
      <c r="I6" s="6" t="s">
        <v>32</v>
      </c>
      <c r="J6" s="6" t="s">
        <v>33</v>
      </c>
      <c r="K6" s="6">
        <v>86</v>
      </c>
      <c r="L6" s="7">
        <v>8920000</v>
      </c>
      <c r="M6" s="7">
        <v>741900</v>
      </c>
      <c r="N6" s="8">
        <f t="shared" si="0"/>
        <v>9661900</v>
      </c>
      <c r="O6" s="17">
        <v>14300000</v>
      </c>
      <c r="P6" s="17">
        <v>1242690</v>
      </c>
      <c r="Q6" s="6" t="s">
        <v>34</v>
      </c>
      <c r="R6" s="6">
        <v>1</v>
      </c>
      <c r="S6" s="6">
        <v>10</v>
      </c>
      <c r="T6" s="6" t="s">
        <v>35</v>
      </c>
      <c r="U6" s="18">
        <v>88206.87</v>
      </c>
      <c r="V6" s="19" t="s">
        <v>36</v>
      </c>
      <c r="W6" s="20" t="s">
        <v>34</v>
      </c>
      <c r="X6" s="6" t="s">
        <v>34</v>
      </c>
      <c r="Y6" s="14">
        <v>35</v>
      </c>
    </row>
    <row r="7" spans="1:25" s="15" customFormat="1" ht="36" x14ac:dyDescent="0.2">
      <c r="A7" s="5" t="s">
        <v>56</v>
      </c>
      <c r="B7" s="5" t="s">
        <v>57</v>
      </c>
      <c r="C7" s="5" t="s">
        <v>39</v>
      </c>
      <c r="D7" s="6" t="s">
        <v>40</v>
      </c>
      <c r="E7" s="6">
        <v>1</v>
      </c>
      <c r="F7" s="16" t="s">
        <v>58</v>
      </c>
      <c r="G7" s="5" t="s">
        <v>59</v>
      </c>
      <c r="H7" s="6" t="s">
        <v>31</v>
      </c>
      <c r="I7" s="6" t="s">
        <v>32</v>
      </c>
      <c r="J7" s="6" t="s">
        <v>60</v>
      </c>
      <c r="K7" s="6">
        <v>133</v>
      </c>
      <c r="L7" s="7">
        <v>10000000</v>
      </c>
      <c r="M7" s="7">
        <v>600000</v>
      </c>
      <c r="N7" s="8">
        <f t="shared" si="0"/>
        <v>10600000</v>
      </c>
      <c r="O7" s="17">
        <v>27000000</v>
      </c>
      <c r="P7" s="17">
        <v>2347564</v>
      </c>
      <c r="Q7" s="6" t="s">
        <v>34</v>
      </c>
      <c r="R7" s="6">
        <v>1</v>
      </c>
      <c r="S7" s="6">
        <v>10</v>
      </c>
      <c r="T7" s="6" t="s">
        <v>35</v>
      </c>
      <c r="U7" s="18">
        <v>73496.240000000005</v>
      </c>
      <c r="V7" s="19" t="s">
        <v>36</v>
      </c>
      <c r="W7" s="20" t="s">
        <v>34</v>
      </c>
      <c r="X7" s="6" t="s">
        <v>34</v>
      </c>
      <c r="Y7" s="14">
        <v>36</v>
      </c>
    </row>
    <row r="8" spans="1:25" s="15" customFormat="1" ht="48" x14ac:dyDescent="0.2">
      <c r="A8" s="5" t="s">
        <v>61</v>
      </c>
      <c r="B8" s="5" t="s">
        <v>62</v>
      </c>
      <c r="C8" s="5" t="s">
        <v>63</v>
      </c>
      <c r="D8" s="6" t="s">
        <v>28</v>
      </c>
      <c r="E8" s="6">
        <v>1</v>
      </c>
      <c r="F8" s="16" t="s">
        <v>64</v>
      </c>
      <c r="G8" s="5" t="s">
        <v>65</v>
      </c>
      <c r="H8" s="6" t="s">
        <v>31</v>
      </c>
      <c r="I8" s="6" t="s">
        <v>66</v>
      </c>
      <c r="J8" s="6" t="s">
        <v>33</v>
      </c>
      <c r="K8" s="6">
        <v>93</v>
      </c>
      <c r="L8" s="7">
        <v>9765000</v>
      </c>
      <c r="M8" s="7">
        <v>892100</v>
      </c>
      <c r="N8" s="8">
        <f t="shared" si="0"/>
        <v>10657100</v>
      </c>
      <c r="O8" s="17"/>
      <c r="P8" s="17">
        <v>1595157</v>
      </c>
      <c r="Q8" s="6" t="s">
        <v>34</v>
      </c>
      <c r="R8" s="6">
        <v>1</v>
      </c>
      <c r="S8" s="6">
        <v>10</v>
      </c>
      <c r="T8" s="6" t="s">
        <v>34</v>
      </c>
      <c r="U8" s="18">
        <v>69663.509999999995</v>
      </c>
      <c r="V8" s="19" t="s">
        <v>36</v>
      </c>
      <c r="W8" s="20" t="s">
        <v>34</v>
      </c>
      <c r="X8" s="6" t="s">
        <v>34</v>
      </c>
      <c r="Y8" s="14">
        <v>28</v>
      </c>
    </row>
    <row r="9" spans="1:25" s="15" customFormat="1" ht="36" x14ac:dyDescent="0.2">
      <c r="A9" s="5" t="s">
        <v>67</v>
      </c>
      <c r="B9" s="5" t="s">
        <v>68</v>
      </c>
      <c r="C9" s="5" t="s">
        <v>27</v>
      </c>
      <c r="D9" s="6" t="s">
        <v>28</v>
      </c>
      <c r="E9" s="6">
        <v>1</v>
      </c>
      <c r="F9" s="16" t="s">
        <v>51</v>
      </c>
      <c r="G9" s="5" t="s">
        <v>69</v>
      </c>
      <c r="H9" s="6" t="s">
        <v>31</v>
      </c>
      <c r="I9" s="6" t="s">
        <v>70</v>
      </c>
      <c r="J9" s="6" t="s">
        <v>60</v>
      </c>
      <c r="K9" s="6">
        <v>144</v>
      </c>
      <c r="L9" s="7">
        <v>9525000</v>
      </c>
      <c r="M9" s="7">
        <v>1196600</v>
      </c>
      <c r="N9" s="8">
        <f t="shared" si="0"/>
        <v>10721600</v>
      </c>
      <c r="O9" s="17">
        <v>17000000</v>
      </c>
      <c r="P9" s="17">
        <v>1490984</v>
      </c>
      <c r="Q9" s="6" t="s">
        <v>34</v>
      </c>
      <c r="R9" s="6">
        <v>1</v>
      </c>
      <c r="S9" s="6">
        <v>10</v>
      </c>
      <c r="T9" s="6" t="s">
        <v>35</v>
      </c>
      <c r="U9" s="18">
        <v>64657.55</v>
      </c>
      <c r="V9" s="19" t="s">
        <v>36</v>
      </c>
      <c r="W9" s="20" t="s">
        <v>34</v>
      </c>
      <c r="X9" s="6" t="s">
        <v>34</v>
      </c>
      <c r="Y9" s="14">
        <v>13</v>
      </c>
    </row>
    <row r="10" spans="1:25" s="15" customFormat="1" ht="60" x14ac:dyDescent="0.2">
      <c r="A10" s="5" t="s">
        <v>71</v>
      </c>
      <c r="B10" s="5" t="s">
        <v>72</v>
      </c>
      <c r="C10" s="5" t="s">
        <v>27</v>
      </c>
      <c r="D10" s="6" t="s">
        <v>28</v>
      </c>
      <c r="E10" s="6">
        <v>1</v>
      </c>
      <c r="F10" s="16" t="s">
        <v>73</v>
      </c>
      <c r="G10" s="5" t="s">
        <v>74</v>
      </c>
      <c r="H10" s="6" t="s">
        <v>31</v>
      </c>
      <c r="I10" s="6" t="s">
        <v>43</v>
      </c>
      <c r="J10" s="6" t="s">
        <v>33</v>
      </c>
      <c r="K10" s="6">
        <v>92</v>
      </c>
      <c r="L10" s="7">
        <v>9000000</v>
      </c>
      <c r="M10" s="7">
        <v>846500</v>
      </c>
      <c r="N10" s="8">
        <f t="shared" si="0"/>
        <v>9846500</v>
      </c>
      <c r="O10" s="17"/>
      <c r="P10" s="17">
        <v>1900628</v>
      </c>
      <c r="Q10" s="6" t="s">
        <v>34</v>
      </c>
      <c r="R10" s="6">
        <v>1</v>
      </c>
      <c r="S10" s="6">
        <v>10</v>
      </c>
      <c r="T10" s="6" t="s">
        <v>34</v>
      </c>
      <c r="U10" s="18">
        <v>92822.29</v>
      </c>
      <c r="V10" s="19" t="s">
        <v>75</v>
      </c>
      <c r="W10" s="20" t="s">
        <v>34</v>
      </c>
      <c r="X10" s="6" t="s">
        <v>34</v>
      </c>
      <c r="Y10" s="14">
        <v>19</v>
      </c>
    </row>
    <row r="11" spans="1:25" s="15" customFormat="1" ht="36" x14ac:dyDescent="0.2">
      <c r="A11" s="5" t="s">
        <v>76</v>
      </c>
      <c r="B11" s="5" t="s">
        <v>77</v>
      </c>
      <c r="C11" s="5" t="s">
        <v>27</v>
      </c>
      <c r="D11" s="6" t="s">
        <v>28</v>
      </c>
      <c r="E11" s="6">
        <v>1</v>
      </c>
      <c r="F11" s="16" t="s">
        <v>78</v>
      </c>
      <c r="G11" s="5" t="s">
        <v>79</v>
      </c>
      <c r="H11" s="6" t="s">
        <v>31</v>
      </c>
      <c r="I11" s="6" t="s">
        <v>43</v>
      </c>
      <c r="J11" s="6" t="s">
        <v>33</v>
      </c>
      <c r="K11" s="6">
        <v>112</v>
      </c>
      <c r="L11" s="7">
        <v>9949000</v>
      </c>
      <c r="M11" s="7">
        <v>1164600</v>
      </c>
      <c r="N11" s="8">
        <f t="shared" si="0"/>
        <v>11113600</v>
      </c>
      <c r="O11" s="17">
        <v>16000000</v>
      </c>
      <c r="P11" s="17">
        <v>1434330</v>
      </c>
      <c r="Q11" s="6" t="s">
        <v>34</v>
      </c>
      <c r="R11" s="6">
        <v>1</v>
      </c>
      <c r="S11" s="6">
        <v>10</v>
      </c>
      <c r="T11" s="6" t="s">
        <v>35</v>
      </c>
      <c r="U11" s="18">
        <v>93982.52</v>
      </c>
      <c r="V11" s="19" t="s">
        <v>75</v>
      </c>
      <c r="W11" s="20" t="s">
        <v>34</v>
      </c>
      <c r="X11" s="6" t="s">
        <v>34</v>
      </c>
      <c r="Y11" s="14">
        <v>15</v>
      </c>
    </row>
    <row r="12" spans="1:25" s="15" customFormat="1" ht="60" x14ac:dyDescent="0.2">
      <c r="A12" s="5" t="s">
        <v>80</v>
      </c>
      <c r="B12" s="5" t="s">
        <v>81</v>
      </c>
      <c r="C12" s="5" t="s">
        <v>27</v>
      </c>
      <c r="D12" s="6" t="s">
        <v>28</v>
      </c>
      <c r="E12" s="6">
        <v>1</v>
      </c>
      <c r="F12" s="16" t="s">
        <v>73</v>
      </c>
      <c r="G12" s="5" t="s">
        <v>74</v>
      </c>
      <c r="H12" s="6" t="s">
        <v>31</v>
      </c>
      <c r="I12" s="6" t="s">
        <v>43</v>
      </c>
      <c r="J12" s="6" t="s">
        <v>33</v>
      </c>
      <c r="K12" s="6">
        <v>151</v>
      </c>
      <c r="L12" s="7">
        <v>10000000</v>
      </c>
      <c r="M12" s="7">
        <v>1427000</v>
      </c>
      <c r="N12" s="8">
        <f t="shared" si="0"/>
        <v>11427000</v>
      </c>
      <c r="O12" s="17">
        <v>35000000</v>
      </c>
      <c r="P12" s="17">
        <v>2614878</v>
      </c>
      <c r="Q12" s="6" t="s">
        <v>34</v>
      </c>
      <c r="R12" s="6">
        <v>1</v>
      </c>
      <c r="S12" s="6">
        <v>10</v>
      </c>
      <c r="T12" s="6" t="s">
        <v>35</v>
      </c>
      <c r="U12" s="18">
        <v>72172.02</v>
      </c>
      <c r="V12" s="19" t="s">
        <v>36</v>
      </c>
      <c r="W12" s="20" t="s">
        <v>34</v>
      </c>
      <c r="X12" s="6" t="s">
        <v>34</v>
      </c>
      <c r="Y12" s="14">
        <v>29</v>
      </c>
    </row>
    <row r="13" spans="1:25" s="15" customFormat="1" ht="60" x14ac:dyDescent="0.2">
      <c r="A13" s="5" t="s">
        <v>82</v>
      </c>
      <c r="B13" s="5" t="s">
        <v>83</v>
      </c>
      <c r="C13" s="5" t="s">
        <v>84</v>
      </c>
      <c r="D13" s="6" t="s">
        <v>28</v>
      </c>
      <c r="E13" s="6">
        <v>1</v>
      </c>
      <c r="F13" s="16" t="s">
        <v>85</v>
      </c>
      <c r="G13" s="5" t="s">
        <v>86</v>
      </c>
      <c r="H13" s="6" t="s">
        <v>31</v>
      </c>
      <c r="I13" s="6" t="s">
        <v>70</v>
      </c>
      <c r="J13" s="6" t="s">
        <v>60</v>
      </c>
      <c r="K13" s="6">
        <v>56</v>
      </c>
      <c r="L13" s="7">
        <v>5080000</v>
      </c>
      <c r="M13" s="7">
        <v>314400</v>
      </c>
      <c r="N13" s="8">
        <f t="shared" si="0"/>
        <v>5394400</v>
      </c>
      <c r="O13" s="17">
        <v>8000000</v>
      </c>
      <c r="P13" s="17">
        <v>668977</v>
      </c>
      <c r="Q13" s="6" t="s">
        <v>34</v>
      </c>
      <c r="R13" s="6">
        <v>1</v>
      </c>
      <c r="S13" s="6">
        <v>5</v>
      </c>
      <c r="T13" s="6" t="s">
        <v>35</v>
      </c>
      <c r="U13" s="18">
        <v>77145.7</v>
      </c>
      <c r="V13" s="19" t="s">
        <v>36</v>
      </c>
      <c r="W13" s="20" t="s">
        <v>34</v>
      </c>
      <c r="X13" s="6" t="s">
        <v>34</v>
      </c>
      <c r="Y13" s="14">
        <v>17</v>
      </c>
    </row>
    <row r="14" spans="1:25" s="15" customFormat="1" ht="60" x14ac:dyDescent="0.2">
      <c r="A14" s="5" t="s">
        <v>87</v>
      </c>
      <c r="B14" s="5" t="s">
        <v>88</v>
      </c>
      <c r="C14" s="5" t="s">
        <v>27</v>
      </c>
      <c r="D14" s="6" t="s">
        <v>28</v>
      </c>
      <c r="E14" s="6">
        <v>1</v>
      </c>
      <c r="F14" s="16" t="s">
        <v>85</v>
      </c>
      <c r="G14" s="5" t="s">
        <v>86</v>
      </c>
      <c r="H14" s="6" t="s">
        <v>31</v>
      </c>
      <c r="I14" s="6" t="s">
        <v>70</v>
      </c>
      <c r="J14" s="6" t="s">
        <v>60</v>
      </c>
      <c r="K14" s="6">
        <v>120</v>
      </c>
      <c r="L14" s="7">
        <v>8250000</v>
      </c>
      <c r="M14" s="7">
        <v>949300</v>
      </c>
      <c r="N14" s="8">
        <f t="shared" si="0"/>
        <v>9199300</v>
      </c>
      <c r="O14" s="17">
        <v>16000000</v>
      </c>
      <c r="P14" s="17">
        <v>1427959</v>
      </c>
      <c r="Q14" s="6" t="s">
        <v>34</v>
      </c>
      <c r="R14" s="6">
        <v>1</v>
      </c>
      <c r="S14" s="6">
        <v>5</v>
      </c>
      <c r="T14" s="6" t="s">
        <v>35</v>
      </c>
      <c r="U14" s="18">
        <v>58466.720000000001</v>
      </c>
      <c r="V14" s="19" t="s">
        <v>36</v>
      </c>
      <c r="W14" s="20" t="s">
        <v>34</v>
      </c>
      <c r="X14" s="6" t="s">
        <v>34</v>
      </c>
      <c r="Y14" s="14">
        <v>21</v>
      </c>
    </row>
    <row r="15" spans="1:25" s="15" customFormat="1" ht="36" x14ac:dyDescent="0.2">
      <c r="A15" s="5" t="s">
        <v>89</v>
      </c>
      <c r="B15" s="5" t="s">
        <v>90</v>
      </c>
      <c r="C15" s="5" t="s">
        <v>39</v>
      </c>
      <c r="D15" s="6" t="s">
        <v>40</v>
      </c>
      <c r="E15" s="6">
        <v>1</v>
      </c>
      <c r="F15" s="16" t="s">
        <v>91</v>
      </c>
      <c r="G15" s="5" t="s">
        <v>92</v>
      </c>
      <c r="H15" s="6" t="s">
        <v>31</v>
      </c>
      <c r="I15" s="6" t="s">
        <v>43</v>
      </c>
      <c r="J15" s="6" t="s">
        <v>60</v>
      </c>
      <c r="K15" s="6">
        <v>120</v>
      </c>
      <c r="L15" s="7">
        <v>10000000</v>
      </c>
      <c r="M15" s="7">
        <v>1058400</v>
      </c>
      <c r="N15" s="8">
        <f t="shared" si="0"/>
        <v>11058400</v>
      </c>
      <c r="O15" s="17">
        <v>15000000</v>
      </c>
      <c r="P15" s="17">
        <v>1435767</v>
      </c>
      <c r="Q15" s="6" t="s">
        <v>34</v>
      </c>
      <c r="R15" s="6">
        <v>1</v>
      </c>
      <c r="S15" s="6">
        <v>10</v>
      </c>
      <c r="T15" s="6" t="s">
        <v>35</v>
      </c>
      <c r="U15" s="18">
        <v>76705</v>
      </c>
      <c r="V15" s="19" t="s">
        <v>36</v>
      </c>
      <c r="W15" s="20" t="s">
        <v>34</v>
      </c>
      <c r="X15" s="6" t="s">
        <v>34</v>
      </c>
      <c r="Y15" s="14">
        <v>5</v>
      </c>
    </row>
    <row r="16" spans="1:25" s="15" customFormat="1" ht="60" x14ac:dyDescent="0.2">
      <c r="A16" s="5" t="s">
        <v>93</v>
      </c>
      <c r="B16" s="5" t="s">
        <v>94</v>
      </c>
      <c r="C16" s="5" t="s">
        <v>95</v>
      </c>
      <c r="D16" s="6" t="s">
        <v>28</v>
      </c>
      <c r="E16" s="6">
        <v>2</v>
      </c>
      <c r="F16" s="16" t="s">
        <v>96</v>
      </c>
      <c r="G16" s="5" t="s">
        <v>97</v>
      </c>
      <c r="H16" s="6" t="s">
        <v>31</v>
      </c>
      <c r="I16" s="6" t="s">
        <v>43</v>
      </c>
      <c r="J16" s="6" t="s">
        <v>33</v>
      </c>
      <c r="K16" s="6">
        <v>80</v>
      </c>
      <c r="L16" s="7">
        <v>6950000</v>
      </c>
      <c r="M16" s="7">
        <v>1079600</v>
      </c>
      <c r="N16" s="8">
        <f t="shared" si="0"/>
        <v>8029600</v>
      </c>
      <c r="O16" s="17">
        <v>13200000</v>
      </c>
      <c r="P16" s="17">
        <v>1308737</v>
      </c>
      <c r="Q16" s="6" t="s">
        <v>34</v>
      </c>
      <c r="R16" s="6">
        <v>1</v>
      </c>
      <c r="S16" s="6">
        <v>10</v>
      </c>
      <c r="T16" s="6" t="s">
        <v>35</v>
      </c>
      <c r="U16" s="18">
        <v>74367.42</v>
      </c>
      <c r="V16" s="19" t="s">
        <v>36</v>
      </c>
      <c r="W16" s="20" t="s">
        <v>34</v>
      </c>
      <c r="X16" s="6" t="s">
        <v>34</v>
      </c>
      <c r="Y16" s="14">
        <v>6</v>
      </c>
    </row>
    <row r="17" spans="1:25" s="15" customFormat="1" ht="60" x14ac:dyDescent="0.2">
      <c r="A17" s="5" t="s">
        <v>98</v>
      </c>
      <c r="B17" s="5" t="s">
        <v>99</v>
      </c>
      <c r="C17" s="5" t="s">
        <v>27</v>
      </c>
      <c r="D17" s="6" t="s">
        <v>28</v>
      </c>
      <c r="E17" s="6">
        <v>1</v>
      </c>
      <c r="F17" s="16" t="s">
        <v>96</v>
      </c>
      <c r="G17" s="5" t="s">
        <v>100</v>
      </c>
      <c r="H17" s="6" t="s">
        <v>31</v>
      </c>
      <c r="I17" s="6" t="s">
        <v>43</v>
      </c>
      <c r="J17" s="6" t="s">
        <v>33</v>
      </c>
      <c r="K17" s="6">
        <v>72</v>
      </c>
      <c r="L17" s="7">
        <v>5798000</v>
      </c>
      <c r="M17" s="7">
        <v>776400</v>
      </c>
      <c r="N17" s="8">
        <f t="shared" si="0"/>
        <v>6574400</v>
      </c>
      <c r="O17" s="17">
        <v>11500000</v>
      </c>
      <c r="P17" s="17">
        <v>1143426</v>
      </c>
      <c r="Q17" s="6" t="s">
        <v>34</v>
      </c>
      <c r="R17" s="6">
        <v>1</v>
      </c>
      <c r="S17" s="6">
        <v>10</v>
      </c>
      <c r="T17" s="6" t="s">
        <v>35</v>
      </c>
      <c r="U17" s="18">
        <v>74122.600000000006</v>
      </c>
      <c r="V17" s="19" t="s">
        <v>36</v>
      </c>
      <c r="W17" s="20" t="s">
        <v>34</v>
      </c>
      <c r="X17" s="6" t="s">
        <v>34</v>
      </c>
      <c r="Y17" s="14">
        <v>31</v>
      </c>
    </row>
    <row r="18" spans="1:25" s="15" customFormat="1" ht="48" x14ac:dyDescent="0.2">
      <c r="A18" s="5" t="s">
        <v>101</v>
      </c>
      <c r="B18" s="5" t="s">
        <v>102</v>
      </c>
      <c r="C18" s="5" t="s">
        <v>63</v>
      </c>
      <c r="D18" s="6" t="s">
        <v>28</v>
      </c>
      <c r="E18" s="6">
        <v>1</v>
      </c>
      <c r="F18" s="16" t="s">
        <v>64</v>
      </c>
      <c r="G18" s="5" t="s">
        <v>103</v>
      </c>
      <c r="H18" s="6" t="s">
        <v>31</v>
      </c>
      <c r="I18" s="6" t="s">
        <v>43</v>
      </c>
      <c r="J18" s="6" t="s">
        <v>33</v>
      </c>
      <c r="K18" s="6">
        <v>108</v>
      </c>
      <c r="L18" s="7">
        <v>10000000</v>
      </c>
      <c r="M18" s="7">
        <v>1059100</v>
      </c>
      <c r="N18" s="8">
        <f t="shared" si="0"/>
        <v>11059100</v>
      </c>
      <c r="O18" s="17"/>
      <c r="P18" s="17">
        <v>1961634</v>
      </c>
      <c r="Q18" s="6" t="s">
        <v>34</v>
      </c>
      <c r="R18" s="6">
        <v>1</v>
      </c>
      <c r="S18" s="6">
        <v>10</v>
      </c>
      <c r="T18" s="6" t="s">
        <v>34</v>
      </c>
      <c r="U18" s="18">
        <v>79261.83</v>
      </c>
      <c r="V18" s="19" t="s">
        <v>36</v>
      </c>
      <c r="W18" s="20" t="s">
        <v>34</v>
      </c>
      <c r="X18" s="6" t="s">
        <v>34</v>
      </c>
      <c r="Y18" s="14">
        <v>34</v>
      </c>
    </row>
    <row r="19" spans="1:25" s="15" customFormat="1" ht="72" x14ac:dyDescent="0.2">
      <c r="A19" s="5" t="s">
        <v>104</v>
      </c>
      <c r="B19" s="5" t="s">
        <v>105</v>
      </c>
      <c r="C19" s="5" t="s">
        <v>27</v>
      </c>
      <c r="D19" s="6" t="s">
        <v>28</v>
      </c>
      <c r="E19" s="6">
        <v>1</v>
      </c>
      <c r="F19" s="16" t="s">
        <v>106</v>
      </c>
      <c r="G19" s="5" t="s">
        <v>107</v>
      </c>
      <c r="H19" s="6" t="s">
        <v>31</v>
      </c>
      <c r="I19" s="6" t="s">
        <v>70</v>
      </c>
      <c r="J19" s="6" t="s">
        <v>60</v>
      </c>
      <c r="K19" s="6">
        <v>88</v>
      </c>
      <c r="L19" s="7">
        <v>9240000</v>
      </c>
      <c r="M19" s="7">
        <v>741900</v>
      </c>
      <c r="N19" s="8">
        <f t="shared" si="0"/>
        <v>9981900</v>
      </c>
      <c r="O19" s="17">
        <v>14250000</v>
      </c>
      <c r="P19" s="17">
        <v>1324288</v>
      </c>
      <c r="Q19" s="6" t="s">
        <v>34</v>
      </c>
      <c r="R19" s="6">
        <v>1</v>
      </c>
      <c r="S19" s="6">
        <v>10</v>
      </c>
      <c r="T19" s="6" t="s">
        <v>35</v>
      </c>
      <c r="U19" s="18">
        <v>83044</v>
      </c>
      <c r="V19" s="19" t="s">
        <v>36</v>
      </c>
      <c r="W19" s="20" t="s">
        <v>34</v>
      </c>
      <c r="X19" s="6" t="s">
        <v>34</v>
      </c>
      <c r="Y19" s="14">
        <v>9</v>
      </c>
    </row>
    <row r="20" spans="1:25" s="15" customFormat="1" ht="60" x14ac:dyDescent="0.2">
      <c r="A20" s="5" t="s">
        <v>108</v>
      </c>
      <c r="B20" s="5" t="s">
        <v>109</v>
      </c>
      <c r="C20" s="5" t="s">
        <v>110</v>
      </c>
      <c r="D20" s="6" t="s">
        <v>40</v>
      </c>
      <c r="E20" s="6">
        <v>2</v>
      </c>
      <c r="F20" s="16" t="s">
        <v>111</v>
      </c>
      <c r="G20" s="5" t="s">
        <v>112</v>
      </c>
      <c r="H20" s="6" t="s">
        <v>31</v>
      </c>
      <c r="I20" s="6" t="s">
        <v>43</v>
      </c>
      <c r="J20" s="6" t="s">
        <v>33</v>
      </c>
      <c r="K20" s="6">
        <v>64</v>
      </c>
      <c r="L20" s="7">
        <v>6000000</v>
      </c>
      <c r="M20" s="7">
        <v>650700</v>
      </c>
      <c r="N20" s="8">
        <f t="shared" si="0"/>
        <v>6650700</v>
      </c>
      <c r="O20" s="17">
        <v>9700000</v>
      </c>
      <c r="P20" s="17">
        <v>930551</v>
      </c>
      <c r="Q20" s="6" t="s">
        <v>34</v>
      </c>
      <c r="R20" s="6">
        <v>1</v>
      </c>
      <c r="S20" s="6">
        <v>10</v>
      </c>
      <c r="T20" s="6" t="s">
        <v>35</v>
      </c>
      <c r="U20" s="18">
        <v>99187.5</v>
      </c>
      <c r="V20" s="19" t="s">
        <v>75</v>
      </c>
      <c r="W20" s="20" t="s">
        <v>35</v>
      </c>
      <c r="X20" s="6" t="s">
        <v>34</v>
      </c>
      <c r="Y20" s="14">
        <v>8</v>
      </c>
    </row>
    <row r="21" spans="1:25" s="15" customFormat="1" ht="48" x14ac:dyDescent="0.2">
      <c r="A21" s="5" t="s">
        <v>113</v>
      </c>
      <c r="B21" s="5" t="s">
        <v>114</v>
      </c>
      <c r="C21" s="5" t="s">
        <v>27</v>
      </c>
      <c r="D21" s="6" t="s">
        <v>28</v>
      </c>
      <c r="E21" s="6">
        <v>1</v>
      </c>
      <c r="F21" s="16" t="s">
        <v>51</v>
      </c>
      <c r="G21" s="5" t="s">
        <v>115</v>
      </c>
      <c r="H21" s="6" t="s">
        <v>31</v>
      </c>
      <c r="I21" s="6" t="s">
        <v>70</v>
      </c>
      <c r="J21" s="6" t="s">
        <v>60</v>
      </c>
      <c r="K21" s="6">
        <v>144</v>
      </c>
      <c r="L21" s="7">
        <v>9725000</v>
      </c>
      <c r="M21" s="7">
        <v>1196600</v>
      </c>
      <c r="N21" s="8">
        <f t="shared" si="0"/>
        <v>10921600</v>
      </c>
      <c r="O21" s="17">
        <v>17500000</v>
      </c>
      <c r="P21" s="17">
        <v>1490616</v>
      </c>
      <c r="Q21" s="6" t="s">
        <v>34</v>
      </c>
      <c r="R21" s="6">
        <v>1</v>
      </c>
      <c r="S21" s="6">
        <v>10</v>
      </c>
      <c r="T21" s="6" t="s">
        <v>35</v>
      </c>
      <c r="U21" s="18">
        <v>66015.19</v>
      </c>
      <c r="V21" s="19" t="s">
        <v>36</v>
      </c>
      <c r="W21" s="20" t="s">
        <v>34</v>
      </c>
      <c r="X21" s="6" t="s">
        <v>34</v>
      </c>
      <c r="Y21" s="14">
        <v>33</v>
      </c>
    </row>
    <row r="22" spans="1:25" s="15" customFormat="1" ht="60" x14ac:dyDescent="0.2">
      <c r="A22" s="5" t="s">
        <v>116</v>
      </c>
      <c r="B22" s="5" t="s">
        <v>117</v>
      </c>
      <c r="C22" s="5" t="s">
        <v>118</v>
      </c>
      <c r="D22" s="6" t="s">
        <v>28</v>
      </c>
      <c r="E22" s="6">
        <v>2</v>
      </c>
      <c r="F22" s="16" t="s">
        <v>119</v>
      </c>
      <c r="G22" s="5" t="s">
        <v>120</v>
      </c>
      <c r="H22" s="6" t="s">
        <v>31</v>
      </c>
      <c r="I22" s="6" t="s">
        <v>70</v>
      </c>
      <c r="J22" s="6" t="s">
        <v>33</v>
      </c>
      <c r="K22" s="6">
        <v>86</v>
      </c>
      <c r="L22" s="7">
        <v>9030000</v>
      </c>
      <c r="M22" s="7">
        <v>523200</v>
      </c>
      <c r="N22" s="8">
        <f t="shared" si="0"/>
        <v>9553200</v>
      </c>
      <c r="O22" s="17">
        <v>12000000</v>
      </c>
      <c r="P22" s="17">
        <v>957138</v>
      </c>
      <c r="Q22" s="6" t="s">
        <v>34</v>
      </c>
      <c r="R22" s="6">
        <v>2</v>
      </c>
      <c r="S22" s="6">
        <v>5</v>
      </c>
      <c r="T22" s="6" t="s">
        <v>35</v>
      </c>
      <c r="U22" s="18">
        <v>83002.5</v>
      </c>
      <c r="V22" s="19" t="s">
        <v>36</v>
      </c>
      <c r="W22" s="20" t="s">
        <v>34</v>
      </c>
      <c r="X22" s="6" t="s">
        <v>34</v>
      </c>
      <c r="Y22" s="14">
        <v>20</v>
      </c>
    </row>
    <row r="23" spans="1:25" s="15" customFormat="1" ht="84" x14ac:dyDescent="0.2">
      <c r="A23" s="5" t="s">
        <v>121</v>
      </c>
      <c r="B23" s="5" t="s">
        <v>122</v>
      </c>
      <c r="C23" s="5" t="s">
        <v>27</v>
      </c>
      <c r="D23" s="6" t="s">
        <v>28</v>
      </c>
      <c r="E23" s="6">
        <v>1</v>
      </c>
      <c r="F23" s="16" t="s">
        <v>123</v>
      </c>
      <c r="G23" s="5" t="s">
        <v>124</v>
      </c>
      <c r="H23" s="6" t="s">
        <v>31</v>
      </c>
      <c r="I23" s="6" t="s">
        <v>43</v>
      </c>
      <c r="J23" s="6" t="s">
        <v>33</v>
      </c>
      <c r="K23" s="6">
        <v>88</v>
      </c>
      <c r="L23" s="7">
        <v>7240000</v>
      </c>
      <c r="M23" s="7">
        <v>856200</v>
      </c>
      <c r="N23" s="8">
        <f t="shared" si="0"/>
        <v>8096200</v>
      </c>
      <c r="O23" s="17">
        <v>14000000</v>
      </c>
      <c r="P23" s="17">
        <v>1220000</v>
      </c>
      <c r="Q23" s="6" t="s">
        <v>34</v>
      </c>
      <c r="R23" s="6">
        <v>1</v>
      </c>
      <c r="S23" s="6">
        <v>10</v>
      </c>
      <c r="T23" s="6" t="s">
        <v>35</v>
      </c>
      <c r="U23" s="18">
        <v>87044.55</v>
      </c>
      <c r="V23" s="19" t="s">
        <v>36</v>
      </c>
      <c r="W23" s="20" t="s">
        <v>34</v>
      </c>
      <c r="X23" s="6" t="s">
        <v>34</v>
      </c>
      <c r="Y23" s="14">
        <v>10</v>
      </c>
    </row>
    <row r="24" spans="1:25" s="15" customFormat="1" ht="84" x14ac:dyDescent="0.2">
      <c r="A24" s="5" t="s">
        <v>125</v>
      </c>
      <c r="B24" s="5" t="s">
        <v>126</v>
      </c>
      <c r="C24" s="5" t="s">
        <v>127</v>
      </c>
      <c r="D24" s="6" t="s">
        <v>40</v>
      </c>
      <c r="E24" s="6">
        <v>3</v>
      </c>
      <c r="F24" s="16" t="s">
        <v>123</v>
      </c>
      <c r="G24" s="5" t="s">
        <v>124</v>
      </c>
      <c r="H24" s="6" t="s">
        <v>31</v>
      </c>
      <c r="I24" s="6" t="s">
        <v>70</v>
      </c>
      <c r="J24" s="6" t="s">
        <v>33</v>
      </c>
      <c r="K24" s="6">
        <v>224</v>
      </c>
      <c r="L24" s="7">
        <v>1839200</v>
      </c>
      <c r="M24" s="7">
        <v>2160800</v>
      </c>
      <c r="N24" s="8">
        <f t="shared" si="0"/>
        <v>4000000</v>
      </c>
      <c r="O24" s="17"/>
      <c r="P24" s="17">
        <v>2500000</v>
      </c>
      <c r="Q24" s="6" t="s">
        <v>34</v>
      </c>
      <c r="R24" s="6">
        <v>1</v>
      </c>
      <c r="S24" s="6">
        <v>10</v>
      </c>
      <c r="T24" s="6" t="s">
        <v>35</v>
      </c>
      <c r="U24" s="18">
        <v>8025.97</v>
      </c>
      <c r="V24" s="19" t="s">
        <v>36</v>
      </c>
      <c r="W24" s="20" t="s">
        <v>34</v>
      </c>
      <c r="X24" s="6" t="s">
        <v>34</v>
      </c>
      <c r="Y24" s="14">
        <v>30</v>
      </c>
    </row>
    <row r="25" spans="1:25" s="15" customFormat="1" ht="84" x14ac:dyDescent="0.2">
      <c r="A25" s="5" t="s">
        <v>128</v>
      </c>
      <c r="B25" s="5" t="s">
        <v>129</v>
      </c>
      <c r="C25" s="5" t="s">
        <v>110</v>
      </c>
      <c r="D25" s="6" t="s">
        <v>40</v>
      </c>
      <c r="E25" s="6">
        <v>2</v>
      </c>
      <c r="F25" s="16" t="s">
        <v>123</v>
      </c>
      <c r="G25" s="5" t="s">
        <v>124</v>
      </c>
      <c r="H25" s="6" t="s">
        <v>31</v>
      </c>
      <c r="I25" s="6" t="s">
        <v>70</v>
      </c>
      <c r="J25" s="6" t="s">
        <v>33</v>
      </c>
      <c r="K25" s="6">
        <v>97</v>
      </c>
      <c r="L25" s="7">
        <v>10000000</v>
      </c>
      <c r="M25" s="7">
        <v>992000</v>
      </c>
      <c r="N25" s="8">
        <f t="shared" si="0"/>
        <v>10992000</v>
      </c>
      <c r="O25" s="17">
        <v>18000000</v>
      </c>
      <c r="P25" s="17">
        <v>1090000</v>
      </c>
      <c r="Q25" s="6" t="s">
        <v>34</v>
      </c>
      <c r="R25" s="6">
        <v>2</v>
      </c>
      <c r="S25" s="6">
        <v>10</v>
      </c>
      <c r="T25" s="6" t="s">
        <v>35</v>
      </c>
      <c r="U25" s="18">
        <v>87628.87</v>
      </c>
      <c r="V25" s="19" t="s">
        <v>36</v>
      </c>
      <c r="W25" s="20" t="s">
        <v>34</v>
      </c>
      <c r="X25" s="6" t="s">
        <v>34</v>
      </c>
      <c r="Y25" s="14">
        <v>27</v>
      </c>
    </row>
    <row r="26" spans="1:25" s="15" customFormat="1" ht="24" x14ac:dyDescent="0.2">
      <c r="A26" s="5" t="s">
        <v>130</v>
      </c>
      <c r="B26" s="5" t="s">
        <v>131</v>
      </c>
      <c r="C26" s="5" t="s">
        <v>127</v>
      </c>
      <c r="D26" s="6" t="s">
        <v>40</v>
      </c>
      <c r="E26" s="6">
        <v>3</v>
      </c>
      <c r="F26" s="16" t="s">
        <v>46</v>
      </c>
      <c r="G26" s="5" t="s">
        <v>132</v>
      </c>
      <c r="H26" s="6" t="s">
        <v>31</v>
      </c>
      <c r="I26" s="6" t="s">
        <v>43</v>
      </c>
      <c r="J26" s="6" t="s">
        <v>33</v>
      </c>
      <c r="K26" s="6">
        <v>64</v>
      </c>
      <c r="L26" s="7">
        <v>6720000</v>
      </c>
      <c r="M26" s="7">
        <v>611300</v>
      </c>
      <c r="N26" s="8">
        <f t="shared" si="0"/>
        <v>7331300</v>
      </c>
      <c r="O26" s="17">
        <v>11500000</v>
      </c>
      <c r="P26" s="17">
        <v>966608</v>
      </c>
      <c r="Q26" s="6" t="s">
        <v>34</v>
      </c>
      <c r="R26" s="6">
        <v>1</v>
      </c>
      <c r="S26" s="6">
        <v>10</v>
      </c>
      <c r="T26" s="6" t="s">
        <v>35</v>
      </c>
      <c r="U26" s="18">
        <v>111090</v>
      </c>
      <c r="V26" s="19" t="s">
        <v>75</v>
      </c>
      <c r="W26" s="20" t="s">
        <v>34</v>
      </c>
      <c r="X26" s="6" t="s">
        <v>34</v>
      </c>
      <c r="Y26" s="14">
        <v>1</v>
      </c>
    </row>
    <row r="27" spans="1:25" s="15" customFormat="1" ht="36" x14ac:dyDescent="0.2">
      <c r="A27" s="5" t="s">
        <v>133</v>
      </c>
      <c r="B27" s="5" t="s">
        <v>134</v>
      </c>
      <c r="C27" s="5" t="s">
        <v>27</v>
      </c>
      <c r="D27" s="6" t="s">
        <v>28</v>
      </c>
      <c r="E27" s="6">
        <v>1</v>
      </c>
      <c r="F27" s="16" t="s">
        <v>29</v>
      </c>
      <c r="G27" s="5" t="s">
        <v>135</v>
      </c>
      <c r="H27" s="6" t="s">
        <v>31</v>
      </c>
      <c r="I27" s="6" t="s">
        <v>32</v>
      </c>
      <c r="J27" s="6" t="s">
        <v>60</v>
      </c>
      <c r="K27" s="6">
        <v>80</v>
      </c>
      <c r="L27" s="7">
        <v>8300000</v>
      </c>
      <c r="M27" s="7">
        <v>650600</v>
      </c>
      <c r="N27" s="8">
        <f t="shared" si="0"/>
        <v>8950600</v>
      </c>
      <c r="O27" s="17">
        <v>13000000</v>
      </c>
      <c r="P27" s="17">
        <v>1235458</v>
      </c>
      <c r="Q27" s="6" t="s">
        <v>34</v>
      </c>
      <c r="R27" s="6">
        <v>1</v>
      </c>
      <c r="S27" s="6">
        <v>10</v>
      </c>
      <c r="T27" s="6" t="s">
        <v>35</v>
      </c>
      <c r="U27" s="18">
        <v>88231.59</v>
      </c>
      <c r="V27" s="19" t="s">
        <v>36</v>
      </c>
      <c r="W27" s="20" t="s">
        <v>34</v>
      </c>
      <c r="X27" s="6" t="s">
        <v>34</v>
      </c>
      <c r="Y27" s="14">
        <v>12</v>
      </c>
    </row>
    <row r="28" spans="1:25" s="15" customFormat="1" ht="36" x14ac:dyDescent="0.2">
      <c r="A28" s="5" t="s">
        <v>136</v>
      </c>
      <c r="B28" s="5" t="s">
        <v>137</v>
      </c>
      <c r="C28" s="5" t="s">
        <v>39</v>
      </c>
      <c r="D28" s="6" t="s">
        <v>40</v>
      </c>
      <c r="E28" s="6">
        <v>1</v>
      </c>
      <c r="F28" s="16" t="s">
        <v>46</v>
      </c>
      <c r="G28" s="5" t="s">
        <v>138</v>
      </c>
      <c r="H28" s="6" t="s">
        <v>31</v>
      </c>
      <c r="I28" s="6" t="s">
        <v>43</v>
      </c>
      <c r="J28" s="6" t="s">
        <v>33</v>
      </c>
      <c r="K28" s="6">
        <v>104</v>
      </c>
      <c r="L28" s="7">
        <v>8000000</v>
      </c>
      <c r="M28" s="7">
        <v>952300</v>
      </c>
      <c r="N28" s="8">
        <f t="shared" si="0"/>
        <v>8952300</v>
      </c>
      <c r="O28" s="17">
        <v>17000000</v>
      </c>
      <c r="P28" s="17">
        <v>1453186</v>
      </c>
      <c r="Q28" s="6" t="s">
        <v>34</v>
      </c>
      <c r="R28" s="6">
        <v>1</v>
      </c>
      <c r="S28" s="6">
        <v>10</v>
      </c>
      <c r="T28" s="6" t="s">
        <v>35</v>
      </c>
      <c r="U28" s="18">
        <v>70804.62</v>
      </c>
      <c r="V28" s="19" t="s">
        <v>36</v>
      </c>
      <c r="W28" s="20" t="s">
        <v>34</v>
      </c>
      <c r="X28" s="6" t="s">
        <v>34</v>
      </c>
      <c r="Y28" s="14">
        <v>32</v>
      </c>
    </row>
    <row r="29" spans="1:25" s="15" customFormat="1" ht="36" x14ac:dyDescent="0.2">
      <c r="A29" s="5" t="s">
        <v>139</v>
      </c>
      <c r="B29" s="5" t="s">
        <v>140</v>
      </c>
      <c r="C29" s="5" t="s">
        <v>95</v>
      </c>
      <c r="D29" s="6" t="s">
        <v>28</v>
      </c>
      <c r="E29" s="6">
        <v>2</v>
      </c>
      <c r="F29" s="16" t="s">
        <v>141</v>
      </c>
      <c r="G29" s="5" t="s">
        <v>142</v>
      </c>
      <c r="H29" s="6" t="s">
        <v>31</v>
      </c>
      <c r="I29" s="6" t="s">
        <v>32</v>
      </c>
      <c r="J29" s="6" t="s">
        <v>60</v>
      </c>
      <c r="K29" s="6">
        <v>100</v>
      </c>
      <c r="L29" s="7">
        <v>6879200</v>
      </c>
      <c r="M29" s="7">
        <v>1120800</v>
      </c>
      <c r="N29" s="8">
        <f t="shared" si="0"/>
        <v>8000000</v>
      </c>
      <c r="O29" s="17">
        <v>21000000</v>
      </c>
      <c r="P29" s="17">
        <v>1310304</v>
      </c>
      <c r="Q29" s="6" t="s">
        <v>34</v>
      </c>
      <c r="R29" s="6">
        <v>1</v>
      </c>
      <c r="S29" s="6">
        <v>10</v>
      </c>
      <c r="T29" s="6" t="s">
        <v>35</v>
      </c>
      <c r="U29" s="18">
        <v>50871.68</v>
      </c>
      <c r="V29" s="19" t="s">
        <v>36</v>
      </c>
      <c r="W29" s="20" t="s">
        <v>34</v>
      </c>
      <c r="X29" s="6" t="s">
        <v>34</v>
      </c>
      <c r="Y29" s="14">
        <v>7</v>
      </c>
    </row>
    <row r="30" spans="1:25" s="15" customFormat="1" ht="36" x14ac:dyDescent="0.2">
      <c r="A30" s="5" t="s">
        <v>143</v>
      </c>
      <c r="B30" s="5" t="s">
        <v>144</v>
      </c>
      <c r="C30" s="5" t="s">
        <v>63</v>
      </c>
      <c r="D30" s="6" t="s">
        <v>28</v>
      </c>
      <c r="E30" s="6">
        <v>1</v>
      </c>
      <c r="F30" s="16" t="s">
        <v>145</v>
      </c>
      <c r="G30" s="5" t="s">
        <v>146</v>
      </c>
      <c r="H30" s="6" t="s">
        <v>31</v>
      </c>
      <c r="I30" s="6" t="s">
        <v>43</v>
      </c>
      <c r="J30" s="6" t="s">
        <v>60</v>
      </c>
      <c r="K30" s="6">
        <v>100</v>
      </c>
      <c r="L30" s="7">
        <v>10000000</v>
      </c>
      <c r="M30" s="7">
        <v>837000</v>
      </c>
      <c r="N30" s="8">
        <f t="shared" si="0"/>
        <v>10837000</v>
      </c>
      <c r="O30" s="17">
        <v>16750000</v>
      </c>
      <c r="P30" s="17">
        <v>1062947</v>
      </c>
      <c r="Q30" s="6" t="s">
        <v>34</v>
      </c>
      <c r="R30" s="6">
        <v>1</v>
      </c>
      <c r="S30" s="6">
        <v>10</v>
      </c>
      <c r="T30" s="6" t="s">
        <v>35</v>
      </c>
      <c r="U30" s="18">
        <v>80040</v>
      </c>
      <c r="V30" s="19" t="s">
        <v>36</v>
      </c>
      <c r="W30" s="20" t="s">
        <v>34</v>
      </c>
      <c r="X30" s="6" t="s">
        <v>34</v>
      </c>
      <c r="Y30" s="14">
        <v>4</v>
      </c>
    </row>
    <row r="31" spans="1:25" s="15" customFormat="1" ht="36" x14ac:dyDescent="0.2">
      <c r="A31" s="5" t="s">
        <v>147</v>
      </c>
      <c r="B31" s="5" t="s">
        <v>148</v>
      </c>
      <c r="C31" s="5" t="s">
        <v>84</v>
      </c>
      <c r="D31" s="6" t="s">
        <v>28</v>
      </c>
      <c r="E31" s="6">
        <v>1</v>
      </c>
      <c r="F31" s="16" t="s">
        <v>145</v>
      </c>
      <c r="G31" s="5" t="s">
        <v>149</v>
      </c>
      <c r="H31" s="6" t="s">
        <v>31</v>
      </c>
      <c r="I31" s="6" t="s">
        <v>43</v>
      </c>
      <c r="J31" s="6" t="s">
        <v>60</v>
      </c>
      <c r="K31" s="6">
        <v>96</v>
      </c>
      <c r="L31" s="7">
        <v>10000000</v>
      </c>
      <c r="M31" s="7">
        <v>524000</v>
      </c>
      <c r="N31" s="8">
        <f t="shared" si="0"/>
        <v>10524000</v>
      </c>
      <c r="O31" s="17">
        <v>15000000</v>
      </c>
      <c r="P31" s="17">
        <v>901282</v>
      </c>
      <c r="Q31" s="6" t="s">
        <v>34</v>
      </c>
      <c r="R31" s="6">
        <v>2</v>
      </c>
      <c r="S31" s="6">
        <v>10</v>
      </c>
      <c r="T31" s="6" t="s">
        <v>35</v>
      </c>
      <c r="U31" s="18">
        <v>83375</v>
      </c>
      <c r="V31" s="19" t="s">
        <v>36</v>
      </c>
      <c r="W31" s="20" t="s">
        <v>34</v>
      </c>
      <c r="X31" s="6" t="s">
        <v>34</v>
      </c>
      <c r="Y31" s="14">
        <v>26</v>
      </c>
    </row>
    <row r="32" spans="1:25" s="15" customFormat="1" ht="84" x14ac:dyDescent="0.2">
      <c r="A32" s="5" t="s">
        <v>150</v>
      </c>
      <c r="B32" s="5" t="s">
        <v>151</v>
      </c>
      <c r="C32" s="5" t="s">
        <v>27</v>
      </c>
      <c r="D32" s="6" t="s">
        <v>28</v>
      </c>
      <c r="E32" s="6">
        <v>1</v>
      </c>
      <c r="F32" s="16" t="s">
        <v>123</v>
      </c>
      <c r="G32" s="5" t="s">
        <v>124</v>
      </c>
      <c r="H32" s="6" t="s">
        <v>31</v>
      </c>
      <c r="I32" s="6" t="s">
        <v>43</v>
      </c>
      <c r="J32" s="6" t="s">
        <v>33</v>
      </c>
      <c r="K32" s="6">
        <v>60</v>
      </c>
      <c r="L32" s="7">
        <v>6000000</v>
      </c>
      <c r="M32" s="7">
        <v>582300</v>
      </c>
      <c r="N32" s="8">
        <f t="shared" si="0"/>
        <v>6582300</v>
      </c>
      <c r="O32" s="17">
        <v>14000000</v>
      </c>
      <c r="P32" s="17">
        <v>865000</v>
      </c>
      <c r="Q32" s="6" t="s">
        <v>34</v>
      </c>
      <c r="R32" s="6">
        <v>1</v>
      </c>
      <c r="S32" s="6">
        <v>10</v>
      </c>
      <c r="T32" s="6" t="s">
        <v>35</v>
      </c>
      <c r="U32" s="18">
        <v>92046</v>
      </c>
      <c r="V32" s="19" t="s">
        <v>75</v>
      </c>
      <c r="W32" s="20" t="s">
        <v>34</v>
      </c>
      <c r="X32" s="6" t="s">
        <v>34</v>
      </c>
      <c r="Y32" s="14">
        <v>18</v>
      </c>
    </row>
    <row r="33" spans="1:25" s="15" customFormat="1" ht="36" x14ac:dyDescent="0.2">
      <c r="A33" s="5" t="s">
        <v>152</v>
      </c>
      <c r="B33" s="5" t="s">
        <v>153</v>
      </c>
      <c r="C33" s="5" t="s">
        <v>84</v>
      </c>
      <c r="D33" s="6" t="s">
        <v>28</v>
      </c>
      <c r="E33" s="6">
        <v>1</v>
      </c>
      <c r="F33" s="16" t="s">
        <v>154</v>
      </c>
      <c r="G33" s="5" t="s">
        <v>155</v>
      </c>
      <c r="H33" s="6" t="s">
        <v>31</v>
      </c>
      <c r="I33" s="6" t="s">
        <v>70</v>
      </c>
      <c r="J33" s="6" t="s">
        <v>33</v>
      </c>
      <c r="K33" s="6">
        <v>84</v>
      </c>
      <c r="L33" s="7">
        <v>8820000</v>
      </c>
      <c r="M33" s="7">
        <v>533500</v>
      </c>
      <c r="N33" s="8">
        <f t="shared" si="0"/>
        <v>9353500</v>
      </c>
      <c r="O33" s="17">
        <v>14000000</v>
      </c>
      <c r="P33" s="17">
        <v>1216219</v>
      </c>
      <c r="Q33" s="6" t="s">
        <v>34</v>
      </c>
      <c r="R33" s="6">
        <v>1</v>
      </c>
      <c r="S33" s="6">
        <v>10</v>
      </c>
      <c r="T33" s="6" t="s">
        <v>35</v>
      </c>
      <c r="U33" s="18">
        <v>89294.63</v>
      </c>
      <c r="V33" s="19" t="s">
        <v>36</v>
      </c>
      <c r="W33" s="20" t="s">
        <v>34</v>
      </c>
      <c r="X33" s="6" t="s">
        <v>34</v>
      </c>
      <c r="Y33" s="14">
        <v>2</v>
      </c>
    </row>
    <row r="34" spans="1:25" s="15" customFormat="1" ht="84" x14ac:dyDescent="0.2">
      <c r="A34" s="5" t="s">
        <v>156</v>
      </c>
      <c r="B34" s="5" t="s">
        <v>157</v>
      </c>
      <c r="C34" s="5" t="s">
        <v>39</v>
      </c>
      <c r="D34" s="6" t="s">
        <v>40</v>
      </c>
      <c r="E34" s="6">
        <v>1</v>
      </c>
      <c r="F34" s="16" t="s">
        <v>158</v>
      </c>
      <c r="G34" s="5" t="s">
        <v>159</v>
      </c>
      <c r="H34" s="6" t="s">
        <v>31</v>
      </c>
      <c r="I34" s="6" t="s">
        <v>32</v>
      </c>
      <c r="J34" s="6" t="s">
        <v>33</v>
      </c>
      <c r="K34" s="6">
        <v>140</v>
      </c>
      <c r="L34" s="7">
        <v>7500000</v>
      </c>
      <c r="M34" s="7">
        <v>1312000</v>
      </c>
      <c r="N34" s="8">
        <f t="shared" si="0"/>
        <v>8812000</v>
      </c>
      <c r="O34" s="17">
        <v>32000000</v>
      </c>
      <c r="P34" s="17">
        <v>2002090</v>
      </c>
      <c r="Q34" s="6" t="s">
        <v>34</v>
      </c>
      <c r="R34" s="6">
        <v>1</v>
      </c>
      <c r="S34" s="6">
        <v>10</v>
      </c>
      <c r="T34" s="6" t="s">
        <v>35</v>
      </c>
      <c r="U34" s="18">
        <v>45558.48</v>
      </c>
      <c r="V34" s="19" t="s">
        <v>36</v>
      </c>
      <c r="W34" s="20" t="s">
        <v>34</v>
      </c>
      <c r="X34" s="6" t="s">
        <v>34</v>
      </c>
      <c r="Y34" s="14">
        <v>25</v>
      </c>
    </row>
    <row r="35" spans="1:25" s="15" customFormat="1" ht="48" x14ac:dyDescent="0.2">
      <c r="A35" s="5" t="s">
        <v>160</v>
      </c>
      <c r="B35" s="5" t="s">
        <v>161</v>
      </c>
      <c r="C35" s="5" t="s">
        <v>162</v>
      </c>
      <c r="D35" s="6" t="s">
        <v>28</v>
      </c>
      <c r="E35" s="6">
        <v>1</v>
      </c>
      <c r="F35" s="16" t="s">
        <v>163</v>
      </c>
      <c r="G35" s="5" t="s">
        <v>164</v>
      </c>
      <c r="H35" s="6" t="s">
        <v>31</v>
      </c>
      <c r="I35" s="6" t="s">
        <v>43</v>
      </c>
      <c r="J35" s="6" t="s">
        <v>33</v>
      </c>
      <c r="K35" s="6">
        <v>96</v>
      </c>
      <c r="L35" s="7">
        <v>10000000</v>
      </c>
      <c r="M35" s="7">
        <v>614600</v>
      </c>
      <c r="N35" s="8">
        <f t="shared" si="0"/>
        <v>10614600</v>
      </c>
      <c r="O35" s="17"/>
      <c r="P35" s="17">
        <v>944352</v>
      </c>
      <c r="Q35" s="6" t="s">
        <v>34</v>
      </c>
      <c r="R35" s="6">
        <v>1</v>
      </c>
      <c r="S35" s="6">
        <v>10</v>
      </c>
      <c r="T35" s="6" t="s">
        <v>35</v>
      </c>
      <c r="U35" s="18">
        <v>95833.33</v>
      </c>
      <c r="V35" s="19" t="s">
        <v>75</v>
      </c>
      <c r="W35" s="20" t="s">
        <v>34</v>
      </c>
      <c r="X35" s="6" t="s">
        <v>34</v>
      </c>
      <c r="Y35" s="14">
        <v>3</v>
      </c>
    </row>
    <row r="36" spans="1:25" s="15" customFormat="1" ht="24" x14ac:dyDescent="0.2">
      <c r="A36" s="5" t="s">
        <v>165</v>
      </c>
      <c r="B36" s="5" t="s">
        <v>166</v>
      </c>
      <c r="C36" s="5" t="s">
        <v>27</v>
      </c>
      <c r="D36" s="6" t="s">
        <v>28</v>
      </c>
      <c r="E36" s="6">
        <v>1</v>
      </c>
      <c r="F36" s="16" t="s">
        <v>145</v>
      </c>
      <c r="G36" s="5" t="s">
        <v>167</v>
      </c>
      <c r="H36" s="6" t="s">
        <v>31</v>
      </c>
      <c r="I36" s="6" t="s">
        <v>43</v>
      </c>
      <c r="J36" s="6" t="s">
        <v>33</v>
      </c>
      <c r="K36" s="6">
        <v>120</v>
      </c>
      <c r="L36" s="7">
        <v>10000000</v>
      </c>
      <c r="M36" s="7">
        <v>1002500</v>
      </c>
      <c r="N36" s="8">
        <f t="shared" si="0"/>
        <v>11002500</v>
      </c>
      <c r="O36" s="17">
        <v>19500000</v>
      </c>
      <c r="P36" s="17">
        <v>1587787</v>
      </c>
      <c r="Q36" s="6" t="s">
        <v>34</v>
      </c>
      <c r="R36" s="6">
        <v>1</v>
      </c>
      <c r="S36" s="6">
        <v>10</v>
      </c>
      <c r="T36" s="6" t="s">
        <v>35</v>
      </c>
      <c r="U36" s="18">
        <v>76705</v>
      </c>
      <c r="V36" s="19" t="s">
        <v>36</v>
      </c>
      <c r="W36" s="20" t="s">
        <v>34</v>
      </c>
      <c r="X36" s="6" t="s">
        <v>34</v>
      </c>
      <c r="Y36" s="14">
        <v>22</v>
      </c>
    </row>
    <row r="37" spans="1:25" s="15" customFormat="1" ht="24" x14ac:dyDescent="0.2">
      <c r="A37" s="5" t="s">
        <v>168</v>
      </c>
      <c r="B37" s="5" t="s">
        <v>169</v>
      </c>
      <c r="C37" s="5" t="s">
        <v>27</v>
      </c>
      <c r="D37" s="6" t="s">
        <v>28</v>
      </c>
      <c r="E37" s="6">
        <v>1</v>
      </c>
      <c r="F37" s="16" t="s">
        <v>145</v>
      </c>
      <c r="G37" s="5" t="s">
        <v>170</v>
      </c>
      <c r="H37" s="6" t="s">
        <v>31</v>
      </c>
      <c r="I37" s="6" t="s">
        <v>43</v>
      </c>
      <c r="J37" s="6" t="s">
        <v>33</v>
      </c>
      <c r="K37" s="6">
        <v>96</v>
      </c>
      <c r="L37" s="7">
        <v>8800000</v>
      </c>
      <c r="M37" s="7">
        <v>806600</v>
      </c>
      <c r="N37" s="8">
        <f t="shared" si="0"/>
        <v>9606600</v>
      </c>
      <c r="O37" s="17">
        <v>15500000</v>
      </c>
      <c r="P37" s="17">
        <v>1225496</v>
      </c>
      <c r="Q37" s="6" t="s">
        <v>34</v>
      </c>
      <c r="R37" s="6">
        <v>1</v>
      </c>
      <c r="S37" s="6">
        <v>10</v>
      </c>
      <c r="T37" s="6" t="s">
        <v>35</v>
      </c>
      <c r="U37" s="18">
        <v>84375.5</v>
      </c>
      <c r="V37" s="19" t="s">
        <v>36</v>
      </c>
      <c r="W37" s="20" t="s">
        <v>34</v>
      </c>
      <c r="X37" s="6" t="s">
        <v>34</v>
      </c>
      <c r="Y37" s="14">
        <v>14</v>
      </c>
    </row>
    <row r="39" spans="1:25" x14ac:dyDescent="0.2">
      <c r="A39" s="24" t="s">
        <v>171</v>
      </c>
    </row>
    <row r="40" spans="1:25" x14ac:dyDescent="0.2">
      <c r="A40" s="25" t="s">
        <v>172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</sheetData>
  <mergeCells count="1">
    <mergeCell ref="A40:X41"/>
  </mergeCells>
  <pageMargins left="0.7" right="0.7" top="0.75" bottom="0.75" header="0.3" footer="0.3"/>
  <pageSetup paperSize="5" scale="98" fitToHeight="0" orientation="landscape" r:id="rId1"/>
  <headerFooter alignWithMargins="0">
    <oddHeader>&amp;C&amp;"Arial,Bold"&amp;14RFA 2023-304 - Board Approved Scoring Results&amp;RPage &amp;P of &amp;N</oddHeader>
  </headerFooter>
  <rowBreaks count="1" manualBreakCount="1">
    <brk id="28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A5E816D-81CB-4D97-9FEF-DBBE194C2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B75CDC-96FA-4FE3-90A3-EC25B7314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D58745-2F21-43D1-958A-5631A17D9A23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2023-06-09T15:20:36Z</cp:lastPrinted>
  <dcterms:created xsi:type="dcterms:W3CDTF">2023-05-25T19:33:10Z</dcterms:created>
  <dcterms:modified xsi:type="dcterms:W3CDTF">2023-06-09T15:21:09Z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  <property fmtid="{D5CDD505-2E9C-101B-9397-08002B2CF9AE}" pid="3" name="MediaServiceImageTags">
    <vt:lpwstr/>
  </property>
</Properties>
</file>