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floridahousing.sharepoint.com/sites/MF/allocations/Jeans SharePoint/all Ranking/2023 Spreadsheets/2023-304 RRLP statewide/"/>
    </mc:Choice>
  </mc:AlternateContent>
  <xr:revisionPtr revIDLastSave="9" documentId="8_{FC9F991B-F4CF-407B-ACB4-04189AB9B9BC}" xr6:coauthVersionLast="47" xr6:coauthVersionMax="47" xr10:uidLastSave="{550C4581-0EB7-4AEA-8744-3518A4CC721F}"/>
  <bookViews>
    <workbookView xWindow="-120" yWindow="-120" windowWidth="29040" windowHeight="15840" xr2:uid="{F703A489-8AB5-48E5-A519-61EEBEE686A7}"/>
  </bookViews>
  <sheets>
    <sheet name="Recommendations" sheetId="1" r:id="rId1"/>
  </sheets>
  <definedNames>
    <definedName name="_xlnm.Print_Titles" localSheetId="0">Recommendations!$A:$A,Recommendations!$7:$7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 l="1"/>
  <c r="C4" i="1" s="1"/>
</calcChain>
</file>

<file path=xl/sharedStrings.xml><?xml version="1.0" encoding="utf-8"?>
<sst xmlns="http://schemas.openxmlformats.org/spreadsheetml/2006/main" count="180" uniqueCount="88">
  <si>
    <t xml:space="preserve">Total RRLP Funding </t>
  </si>
  <si>
    <t xml:space="preserve">Total RRLP Allocated </t>
  </si>
  <si>
    <t>Total RRLP Remaining</t>
  </si>
  <si>
    <t>Application Number</t>
  </si>
  <si>
    <t>Name of Development</t>
  </si>
  <si>
    <t>County</t>
  </si>
  <si>
    <t>County Size</t>
  </si>
  <si>
    <t>Tier</t>
  </si>
  <si>
    <t>Name of Authorized Principal Representative</t>
  </si>
  <si>
    <t>Name of Developer</t>
  </si>
  <si>
    <t>Dev Category</t>
  </si>
  <si>
    <t>Development Type</t>
  </si>
  <si>
    <t>Demo</t>
  </si>
  <si>
    <t>Units</t>
  </si>
  <si>
    <t>RRLP Base Request Amount</t>
  </si>
  <si>
    <t>ELI Request Amount</t>
  </si>
  <si>
    <t>Total RRLP Request Amount (RRLP plus ELI)</t>
  </si>
  <si>
    <t>MMRB Request Amount</t>
  </si>
  <si>
    <t>Non Competitive HC Request Amount</t>
  </si>
  <si>
    <t>Eligible For Funding?</t>
  </si>
  <si>
    <t>Funding Test Met?</t>
  </si>
  <si>
    <t>County Award Tally</t>
  </si>
  <si>
    <t>Priority Level</t>
  </si>
  <si>
    <t>Total Points</t>
  </si>
  <si>
    <t>PHA Goal?</t>
  </si>
  <si>
    <t>Corporation Funding PSAU</t>
  </si>
  <si>
    <t>A/B Leveraging</t>
  </si>
  <si>
    <t>Porixmity Funding Preference</t>
  </si>
  <si>
    <t>Florida Job Creation Preference</t>
  </si>
  <si>
    <t>Lottery Number</t>
  </si>
  <si>
    <t>Fund?</t>
  </si>
  <si>
    <t>goal to fund one Priority I, Tier 1 Application that qualifies for the PHA Goal</t>
  </si>
  <si>
    <t>2023-201R</t>
  </si>
  <si>
    <t>Lofts on Lemon Phase II</t>
  </si>
  <si>
    <t>Sarasota</t>
  </si>
  <si>
    <t>M</t>
  </si>
  <si>
    <t>Darren Smith</t>
  </si>
  <si>
    <t>Lofts II Fortis Developer, LLC; SHA Affordable Development, LLC</t>
  </si>
  <si>
    <t>NC</t>
  </si>
  <si>
    <t>HR</t>
  </si>
  <si>
    <t>F</t>
  </si>
  <si>
    <t>Y</t>
  </si>
  <si>
    <t>A</t>
  </si>
  <si>
    <t>goal to fund three Applications in Lee County, with a preference that they be Priority I Applications</t>
  </si>
  <si>
    <t>2023-212BR</t>
  </si>
  <si>
    <t>Hermosa North Fort Myers II</t>
  </si>
  <si>
    <t>Lee</t>
  </si>
  <si>
    <t>Michael R. Allan</t>
  </si>
  <si>
    <t>DDER Development, LLC; Revital Development Group, LLC; LCHA Developer, LLC</t>
  </si>
  <si>
    <t>MR 4</t>
  </si>
  <si>
    <t>E, Non-ALF</t>
  </si>
  <si>
    <t>N</t>
  </si>
  <si>
    <t>2023-216BR</t>
  </si>
  <si>
    <t>Palms Landing</t>
  </si>
  <si>
    <t>J. David Page</t>
  </si>
  <si>
    <t>Southport Development, Inc., a WA corporation doing business in FL as Southport Development Services, Inc.</t>
  </si>
  <si>
    <t>G</t>
  </si>
  <si>
    <t>2023-220BR</t>
  </si>
  <si>
    <t>Legacy Park II</t>
  </si>
  <si>
    <t>Matthew A Rieger</t>
  </si>
  <si>
    <t>HTG Legacy II Developer, LLC</t>
  </si>
  <si>
    <t>MR 5/6</t>
  </si>
  <si>
    <t>Remaining Funding</t>
  </si>
  <si>
    <t>2023-226BR</t>
  </si>
  <si>
    <t>New York Avenue Apartments</t>
  </si>
  <si>
    <t>Volusia</t>
  </si>
  <si>
    <t>Shawn Wilson</t>
  </si>
  <si>
    <t xml:space="preserve">Blue Ian Developer, LLC </t>
  </si>
  <si>
    <t>2023-208BR</t>
  </si>
  <si>
    <t>Cardinal Pointe</t>
  </si>
  <si>
    <t>Orange</t>
  </si>
  <si>
    <t>L</t>
  </si>
  <si>
    <t>Deion R. Lowery</t>
  </si>
  <si>
    <t>DDER Development, LLC</t>
  </si>
  <si>
    <t>2023-223BR</t>
  </si>
  <si>
    <t>EKOS on Pine</t>
  </si>
  <si>
    <t>Christopher L. Shear</t>
  </si>
  <si>
    <t>MHP Sarasota I Developer, LLC</t>
  </si>
  <si>
    <t>2023-196BR</t>
  </si>
  <si>
    <t>Town Oaks Apartments</t>
  </si>
  <si>
    <t>C. Hunter Nelson</t>
  </si>
  <si>
    <t>ECG Town Oaks Developer, LLC</t>
  </si>
  <si>
    <t>2023-206BR</t>
  </si>
  <si>
    <t>Lakewood Senior Housing</t>
  </si>
  <si>
    <t>Terri Murray</t>
  </si>
  <si>
    <t xml:space="preserve">ACRUVA Community Developers, LLC; Neighborhood Renaissance, Inc. </t>
  </si>
  <si>
    <t>On June 9, 2023, the Board of Directors of Florida Housing Finance Corporation approved the Review Committee’s motion and staff recommendation to select the above Applications for funding and invite the Applicants to enter credit underwriting.</t>
  </si>
  <si>
    <t>Any unsuccessful Applicant may file a notice of protest and a formal written protest in accordance with Section 120.57(3), Fla. Stat., Rule Chapter 28-110, F.A.C., and Rule 67-60.009, F.A.C. Failure to file a protest within the time prescribed in Section 120.57(3), Fla. Stat., shall constitute a waiver of proceedings under Chapter 120, Fla. Stat.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</si>
</sst>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s>
  <fonts count="9" x14ac:knownFonts="1">
    <font>
      <sz val="10"/>
      <name val="Arial"/>
      <family val="2"/>
    </font>
    <font>
      <sz val="11"/>
      <color theme="1"/>
      <name val="Calibri"/>
      <family val="2"/>
      <scheme val="minor"/>
    </font>
    <font>
      <sz val="10"/>
      <name val="Arial"/>
      <family val="2"/>
    </font>
    <font>
      <b/>
      <sz val="10"/>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b/>
      <sz val="9"/>
      <color theme="1"/>
      <name val="Calibri"/>
      <family val="2"/>
    </font>
    <font>
      <sz val="9"/>
      <name val="Calibri"/>
      <family val="2"/>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cellStyleXfs>
  <cellXfs count="55">
    <xf numFmtId="0" fontId="0" fillId="0" borderId="0" xfId="0"/>
    <xf numFmtId="0" fontId="3" fillId="0" borderId="0" xfId="0" applyFont="1" applyAlignment="1">
      <alignment horizontal="center" vertical="center"/>
    </xf>
    <xf numFmtId="44" fontId="3" fillId="0" borderId="0" xfId="2" applyFont="1" applyBorder="1" applyAlignment="1">
      <alignment vertical="center"/>
    </xf>
    <xf numFmtId="44" fontId="3" fillId="0" borderId="0" xfId="2" applyFont="1" applyBorder="1" applyAlignment="1">
      <alignment horizontal="center" vertical="center"/>
    </xf>
    <xf numFmtId="0" fontId="3" fillId="0" borderId="0" xfId="0" applyFont="1" applyAlignment="1">
      <alignment vertical="center"/>
    </xf>
    <xf numFmtId="164" fontId="3" fillId="0" borderId="3" xfId="1" applyNumberFormat="1" applyFont="1" applyBorder="1" applyAlignment="1">
      <alignment vertical="center"/>
    </xf>
    <xf numFmtId="0" fontId="3" fillId="0" borderId="0" xfId="0" applyFont="1" applyAlignment="1">
      <alignment vertical="center" wrapText="1"/>
    </xf>
    <xf numFmtId="0" fontId="3" fillId="0" borderId="0" xfId="0" applyFont="1" applyAlignment="1">
      <alignment horizontal="left" vertical="center" wrapText="1"/>
    </xf>
    <xf numFmtId="164" fontId="3" fillId="0" borderId="0" xfId="1" applyNumberFormat="1" applyFont="1" applyBorder="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5" fillId="0" borderId="3" xfId="0" applyFont="1" applyBorder="1" applyAlignment="1" applyProtection="1">
      <alignment horizontal="center" vertical="center" textRotation="90" wrapText="1"/>
      <protection locked="0"/>
    </xf>
    <xf numFmtId="0" fontId="5" fillId="0" borderId="3" xfId="0" applyFont="1" applyBorder="1" applyAlignment="1">
      <alignment horizontal="center" vertical="center" textRotation="90" wrapText="1"/>
    </xf>
    <xf numFmtId="164" fontId="5" fillId="0" borderId="3" xfId="0" applyNumberFormat="1" applyFont="1" applyBorder="1" applyAlignment="1" applyProtection="1">
      <alignment horizontal="center" vertical="center" textRotation="90" wrapText="1"/>
      <protection locked="0"/>
    </xf>
    <xf numFmtId="0" fontId="5" fillId="0" borderId="3" xfId="0" applyFont="1" applyBorder="1" applyAlignment="1">
      <alignment horizontal="center" vertical="center" textRotation="90"/>
    </xf>
    <xf numFmtId="0" fontId="5" fillId="0" borderId="0" xfId="0" applyFont="1" applyAlignment="1">
      <alignment horizontal="center" vertical="center" textRotation="90"/>
    </xf>
    <xf numFmtId="0" fontId="6" fillId="0" borderId="0" xfId="0" applyFont="1" applyAlignment="1">
      <alignment horizontal="left" vertical="center" wrapText="1"/>
    </xf>
    <xf numFmtId="3" fontId="6" fillId="0" borderId="0" xfId="0" applyNumberFormat="1" applyFont="1" applyAlignment="1">
      <alignment horizontal="right" vertical="center" wrapText="1"/>
    </xf>
    <xf numFmtId="0" fontId="7" fillId="0" borderId="0" xfId="0" applyFont="1"/>
    <xf numFmtId="0" fontId="6" fillId="0" borderId="0" xfId="0" applyFont="1" applyAlignment="1">
      <alignment horizontal="center" vertical="center" wrapText="1"/>
    </xf>
    <xf numFmtId="6" fontId="6" fillId="0" borderId="0" xfId="0" applyNumberFormat="1" applyFont="1" applyAlignment="1">
      <alignment horizontal="left" vertical="center" wrapText="1"/>
    </xf>
    <xf numFmtId="164" fontId="6" fillId="0" borderId="0" xfId="1" applyNumberFormat="1" applyFont="1" applyBorder="1" applyAlignment="1">
      <alignment horizontal="right" vertical="center" wrapText="1"/>
    </xf>
    <xf numFmtId="43" fontId="6" fillId="0" borderId="0" xfId="1" applyFont="1" applyBorder="1" applyAlignment="1">
      <alignment horizontal="right" vertical="center" wrapText="1"/>
    </xf>
    <xf numFmtId="6" fontId="6" fillId="0" borderId="0" xfId="0" applyNumberFormat="1" applyFont="1" applyAlignment="1">
      <alignment horizontal="right" vertical="center" wrapText="1"/>
    </xf>
    <xf numFmtId="0" fontId="6" fillId="0" borderId="0" xfId="0" applyFont="1" applyAlignment="1">
      <alignment horizontal="center" vertical="center"/>
    </xf>
    <xf numFmtId="8" fontId="6" fillId="0" borderId="0" xfId="0" applyNumberFormat="1" applyFont="1" applyAlignment="1">
      <alignment horizontal="left" vertical="center" wrapText="1"/>
    </xf>
    <xf numFmtId="0" fontId="6" fillId="0" borderId="0" xfId="3" applyNumberFormat="1"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lignment vertical="center"/>
    </xf>
    <xf numFmtId="0" fontId="6" fillId="0" borderId="3" xfId="0" applyFont="1" applyBorder="1" applyAlignment="1">
      <alignment horizontal="lef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xf>
    <xf numFmtId="164" fontId="6" fillId="0" borderId="3" xfId="0" applyNumberFormat="1" applyFont="1" applyBorder="1" applyAlignment="1">
      <alignment horizontal="left" vertical="center" wrapText="1"/>
    </xf>
    <xf numFmtId="164" fontId="6" fillId="0" borderId="3" xfId="1" applyNumberFormat="1" applyFont="1" applyBorder="1" applyAlignment="1">
      <alignment horizontal="right" vertical="center" wrapText="1"/>
    </xf>
    <xf numFmtId="164" fontId="6" fillId="0" borderId="3" xfId="1" applyNumberFormat="1" applyFont="1" applyBorder="1" applyAlignment="1">
      <alignment vertical="center"/>
    </xf>
    <xf numFmtId="0" fontId="6" fillId="0" borderId="3" xfId="0" applyFont="1" applyBorder="1" applyAlignment="1">
      <alignment horizontal="center" vertical="center"/>
    </xf>
    <xf numFmtId="0" fontId="6" fillId="0" borderId="3" xfId="4" applyNumberFormat="1" applyFont="1" applyBorder="1" applyAlignment="1">
      <alignment horizontal="center" vertical="center"/>
    </xf>
    <xf numFmtId="43" fontId="6" fillId="0" borderId="3" xfId="1" applyFont="1" applyFill="1" applyBorder="1" applyAlignment="1">
      <alignment vertical="center"/>
    </xf>
    <xf numFmtId="43" fontId="6" fillId="0" borderId="3" xfId="1" applyFont="1" applyBorder="1" applyAlignment="1">
      <alignment horizontal="center" vertical="center"/>
    </xf>
    <xf numFmtId="0" fontId="6" fillId="0" borderId="3" xfId="1" applyNumberFormat="1" applyFont="1" applyBorder="1" applyAlignment="1">
      <alignment horizontal="center" vertical="center"/>
    </xf>
    <xf numFmtId="0" fontId="6" fillId="0" borderId="2" xfId="0" applyFont="1" applyBorder="1" applyAlignment="1">
      <alignment horizontal="center" vertical="center" wrapText="1"/>
    </xf>
    <xf numFmtId="0" fontId="5" fillId="0" borderId="0" xfId="0" applyFont="1" applyAlignment="1">
      <alignment vertical="center"/>
    </xf>
    <xf numFmtId="43" fontId="6" fillId="0" borderId="3" xfId="1" applyFont="1" applyBorder="1" applyAlignment="1">
      <alignment vertical="center"/>
    </xf>
    <xf numFmtId="43" fontId="6" fillId="0" borderId="3" xfId="1" applyFont="1" applyBorder="1" applyAlignment="1">
      <alignment horizontal="left" vertical="center" wrapText="1"/>
    </xf>
    <xf numFmtId="43" fontId="6" fillId="0" borderId="3" xfId="1" applyFont="1" applyBorder="1" applyAlignment="1" applyProtection="1">
      <alignment horizontal="center" vertical="center" wrapText="1"/>
      <protection locked="0"/>
    </xf>
    <xf numFmtId="0" fontId="6" fillId="0" borderId="3" xfId="1" applyNumberFormat="1"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3" fillId="0" borderId="0" xfId="0" applyFont="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164" fontId="3" fillId="0" borderId="0" xfId="1" applyNumberFormat="1" applyFont="1" applyBorder="1" applyAlignment="1">
      <alignment horizontal="center" vertical="center"/>
    </xf>
  </cellXfs>
  <cellStyles count="5">
    <cellStyle name="Comma" xfId="1" builtinId="3"/>
    <cellStyle name="Comma 3" xfId="4" xr:uid="{D6677DA7-5ED0-4DBB-BCC9-E54136B7F464}"/>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7FC66-2B2A-469D-BB78-5D6C9174AB8F}">
  <sheetPr>
    <pageSetUpPr fitToPage="1"/>
  </sheetPr>
  <dimension ref="A1:AB75"/>
  <sheetViews>
    <sheetView showGridLines="0" tabSelected="1" zoomScale="130" zoomScaleNormal="130" workbookViewId="0">
      <pane ySplit="7" topLeftCell="A8" activePane="bottomLeft" state="frozen"/>
      <selection pane="bottomLeft" activeCell="B10" sqref="B10"/>
    </sheetView>
  </sheetViews>
  <sheetFormatPr defaultColWidth="9.140625" defaultRowHeight="12.75" x14ac:dyDescent="0.2"/>
  <cols>
    <col min="1" max="1" width="12.85546875" style="9" customWidth="1"/>
    <col min="2" max="2" width="15" style="10" customWidth="1"/>
    <col min="3" max="3" width="11.42578125" style="9" bestFit="1" customWidth="1"/>
    <col min="4" max="4" width="3" style="11" bestFit="1" customWidth="1"/>
    <col min="5" max="5" width="3" style="11" customWidth="1"/>
    <col min="6" max="6" width="12.85546875" style="11" customWidth="1"/>
    <col min="7" max="7" width="15.140625" style="9" customWidth="1"/>
    <col min="8" max="8" width="2.85546875" style="9" customWidth="1"/>
    <col min="9" max="9" width="5.140625" style="9" customWidth="1"/>
    <col min="10" max="10" width="5.28515625" style="11" customWidth="1"/>
    <col min="11" max="11" width="3.5703125" style="9" customWidth="1"/>
    <col min="12" max="12" width="9.85546875" style="11" hidden="1" customWidth="1"/>
    <col min="13" max="13" width="8.5703125" style="11" hidden="1" customWidth="1"/>
    <col min="14" max="14" width="12.140625" style="9" customWidth="1"/>
    <col min="15" max="15" width="5.140625" style="9" hidden="1" customWidth="1"/>
    <col min="16" max="16" width="2.85546875" style="9" hidden="1" customWidth="1"/>
    <col min="17" max="18" width="5" style="9" customWidth="1"/>
    <col min="19" max="20" width="3.140625" style="9" customWidth="1"/>
    <col min="21" max="21" width="3.140625" style="9" bestFit="1" customWidth="1"/>
    <col min="22" max="22" width="2.85546875" style="9" bestFit="1" customWidth="1"/>
    <col min="23" max="23" width="7.7109375" style="9" hidden="1" customWidth="1"/>
    <col min="24" max="24" width="3.140625" style="9" bestFit="1" customWidth="1"/>
    <col min="25" max="25" width="7.7109375" style="9" bestFit="1" customWidth="1"/>
    <col min="26" max="26" width="9.140625" style="9"/>
    <col min="27" max="27" width="3.140625" style="9" bestFit="1" customWidth="1"/>
    <col min="28" max="28" width="3.140625" style="9" hidden="1" customWidth="1"/>
    <col min="29" max="16384" width="9.140625" style="9"/>
  </cols>
  <sheetData>
    <row r="1" spans="1:28" s="4" customFormat="1" x14ac:dyDescent="0.2">
      <c r="A1" s="51"/>
      <c r="B1" s="51"/>
      <c r="C1" s="51"/>
      <c r="D1" s="51"/>
      <c r="E1" s="1"/>
      <c r="F1" s="1"/>
      <c r="G1" s="2"/>
      <c r="H1" s="1"/>
      <c r="I1" s="2"/>
      <c r="J1" s="3"/>
      <c r="L1" s="1"/>
      <c r="M1" s="1"/>
    </row>
    <row r="2" spans="1:28" s="4" customFormat="1" ht="12.95" customHeight="1" x14ac:dyDescent="0.2">
      <c r="A2" s="52" t="s">
        <v>0</v>
      </c>
      <c r="B2" s="53"/>
      <c r="C2" s="5">
        <v>81600000</v>
      </c>
      <c r="D2" s="1"/>
      <c r="E2" s="1"/>
      <c r="F2" s="49"/>
      <c r="G2" s="49"/>
      <c r="H2" s="54"/>
      <c r="I2" s="54"/>
      <c r="J2" s="54"/>
      <c r="K2" s="54"/>
      <c r="L2" s="54"/>
      <c r="M2" s="54"/>
      <c r="N2" s="54"/>
      <c r="O2" s="6"/>
      <c r="P2" s="49"/>
      <c r="Q2" s="49"/>
      <c r="R2" s="49"/>
      <c r="S2" s="49"/>
      <c r="T2" s="7"/>
    </row>
    <row r="3" spans="1:28" s="4" customFormat="1" ht="12.95" customHeight="1" x14ac:dyDescent="0.2">
      <c r="A3" s="52" t="s">
        <v>1</v>
      </c>
      <c r="B3" s="53"/>
      <c r="C3" s="5">
        <f>SUM(N9:N31)</f>
        <v>79669700</v>
      </c>
      <c r="F3" s="49"/>
      <c r="G3" s="49"/>
      <c r="H3" s="54"/>
      <c r="I3" s="54"/>
      <c r="J3" s="54"/>
      <c r="K3" s="54"/>
      <c r="L3" s="54"/>
      <c r="M3" s="54"/>
      <c r="N3" s="54"/>
      <c r="O3" s="6"/>
      <c r="P3" s="49"/>
      <c r="Q3" s="49"/>
      <c r="R3" s="49"/>
      <c r="S3" s="49"/>
      <c r="T3" s="7"/>
      <c r="U3" s="8"/>
    </row>
    <row r="4" spans="1:28" s="4" customFormat="1" ht="12.95" customHeight="1" x14ac:dyDescent="0.2">
      <c r="A4" s="52" t="s">
        <v>2</v>
      </c>
      <c r="B4" s="53"/>
      <c r="C4" s="5">
        <f>C2-C3</f>
        <v>1930300</v>
      </c>
      <c r="F4" s="49"/>
      <c r="G4" s="49"/>
      <c r="H4" s="54"/>
      <c r="I4" s="54"/>
      <c r="J4" s="54"/>
      <c r="K4" s="54"/>
      <c r="L4" s="54"/>
      <c r="M4" s="54"/>
      <c r="N4" s="54"/>
      <c r="O4" s="6"/>
      <c r="P4" s="49"/>
      <c r="Q4" s="49"/>
      <c r="R4" s="49"/>
      <c r="S4" s="49"/>
      <c r="T4" s="7"/>
    </row>
    <row r="5" spans="1:28" x14ac:dyDescent="0.2">
      <c r="K5" s="12"/>
      <c r="L5" s="12"/>
      <c r="M5" s="12"/>
      <c r="Q5" s="12"/>
      <c r="R5" s="12"/>
      <c r="S5" s="12"/>
      <c r="T5" s="12"/>
    </row>
    <row r="6" spans="1:28" x14ac:dyDescent="0.2">
      <c r="B6" s="9"/>
      <c r="D6" s="9"/>
      <c r="E6" s="9"/>
      <c r="F6" s="9"/>
      <c r="L6" s="9"/>
      <c r="M6" s="9"/>
    </row>
    <row r="7" spans="1:28" s="17" customFormat="1" ht="71.099999999999994" customHeight="1" x14ac:dyDescent="0.2">
      <c r="A7" s="13" t="s">
        <v>3</v>
      </c>
      <c r="B7" s="13" t="s">
        <v>4</v>
      </c>
      <c r="C7" s="13" t="s">
        <v>5</v>
      </c>
      <c r="D7" s="13" t="s">
        <v>6</v>
      </c>
      <c r="E7" s="13" t="s">
        <v>7</v>
      </c>
      <c r="F7" s="13" t="s">
        <v>8</v>
      </c>
      <c r="G7" s="13" t="s">
        <v>9</v>
      </c>
      <c r="H7" s="13" t="s">
        <v>10</v>
      </c>
      <c r="I7" s="13" t="s">
        <v>11</v>
      </c>
      <c r="J7" s="13" t="s">
        <v>12</v>
      </c>
      <c r="K7" s="14" t="s">
        <v>13</v>
      </c>
      <c r="L7" s="15" t="s">
        <v>14</v>
      </c>
      <c r="M7" s="15" t="s">
        <v>15</v>
      </c>
      <c r="N7" s="13" t="s">
        <v>16</v>
      </c>
      <c r="O7" s="13" t="s">
        <v>17</v>
      </c>
      <c r="P7" s="14" t="s">
        <v>18</v>
      </c>
      <c r="Q7" s="13" t="s">
        <v>19</v>
      </c>
      <c r="R7" s="13" t="s">
        <v>20</v>
      </c>
      <c r="S7" s="13" t="s">
        <v>21</v>
      </c>
      <c r="T7" s="13" t="s">
        <v>22</v>
      </c>
      <c r="U7" s="13" t="s">
        <v>23</v>
      </c>
      <c r="V7" s="13" t="s">
        <v>24</v>
      </c>
      <c r="W7" s="13" t="s">
        <v>25</v>
      </c>
      <c r="X7" s="13" t="s">
        <v>26</v>
      </c>
      <c r="Y7" s="13" t="s">
        <v>27</v>
      </c>
      <c r="Z7" s="13" t="s">
        <v>28</v>
      </c>
      <c r="AA7" s="13" t="s">
        <v>29</v>
      </c>
      <c r="AB7" s="16" t="s">
        <v>30</v>
      </c>
    </row>
    <row r="8" spans="1:28" x14ac:dyDescent="0.2">
      <c r="A8" s="18"/>
      <c r="B8" s="18"/>
      <c r="C8" s="18"/>
      <c r="D8" s="9"/>
      <c r="E8" s="9"/>
      <c r="F8" s="9"/>
      <c r="L8" s="19"/>
      <c r="M8" s="19"/>
      <c r="N8" s="19"/>
    </row>
    <row r="9" spans="1:28" s="30" customFormat="1" ht="12" x14ac:dyDescent="0.2">
      <c r="A9" s="20" t="s">
        <v>31</v>
      </c>
      <c r="B9" s="18"/>
      <c r="C9" s="18"/>
      <c r="D9" s="21"/>
      <c r="E9" s="21"/>
      <c r="F9" s="18"/>
      <c r="G9" s="18"/>
      <c r="H9" s="21"/>
      <c r="I9" s="21"/>
      <c r="J9" s="21"/>
      <c r="K9" s="21"/>
      <c r="L9" s="22"/>
      <c r="M9" s="22"/>
      <c r="N9" s="23"/>
      <c r="O9" s="24"/>
      <c r="P9" s="25"/>
      <c r="Q9" s="26"/>
      <c r="R9" s="26"/>
      <c r="S9" s="26"/>
      <c r="T9" s="26"/>
      <c r="U9" s="27"/>
      <c r="V9" s="28"/>
      <c r="W9" s="28"/>
      <c r="X9" s="26"/>
      <c r="Y9" s="29"/>
    </row>
    <row r="10" spans="1:28" ht="48" x14ac:dyDescent="0.2">
      <c r="A10" s="31" t="s">
        <v>32</v>
      </c>
      <c r="B10" s="31" t="s">
        <v>33</v>
      </c>
      <c r="C10" s="31" t="s">
        <v>34</v>
      </c>
      <c r="D10" s="32" t="s">
        <v>35</v>
      </c>
      <c r="E10" s="32">
        <v>1</v>
      </c>
      <c r="F10" s="33" t="s">
        <v>36</v>
      </c>
      <c r="G10" s="31" t="s">
        <v>37</v>
      </c>
      <c r="H10" s="32" t="s">
        <v>38</v>
      </c>
      <c r="I10" s="32" t="s">
        <v>39</v>
      </c>
      <c r="J10" s="32" t="s">
        <v>40</v>
      </c>
      <c r="K10" s="32">
        <v>93</v>
      </c>
      <c r="L10" s="34">
        <v>9765000</v>
      </c>
      <c r="M10" s="34">
        <v>892100</v>
      </c>
      <c r="N10" s="35">
        <v>10657100</v>
      </c>
      <c r="O10" s="36"/>
      <c r="P10" s="36">
        <v>1595157</v>
      </c>
      <c r="Q10" s="37" t="s">
        <v>41</v>
      </c>
      <c r="R10" s="38" t="s">
        <v>41</v>
      </c>
      <c r="S10" s="38">
        <v>1</v>
      </c>
      <c r="T10" s="37">
        <v>1</v>
      </c>
      <c r="U10" s="37">
        <v>10</v>
      </c>
      <c r="V10" s="37" t="s">
        <v>41</v>
      </c>
      <c r="W10" s="39">
        <v>69663.509999999995</v>
      </c>
      <c r="X10" s="40" t="s">
        <v>42</v>
      </c>
      <c r="Y10" s="41" t="s">
        <v>41</v>
      </c>
      <c r="Z10" s="37" t="s">
        <v>41</v>
      </c>
      <c r="AA10" s="42">
        <v>28</v>
      </c>
      <c r="AB10" s="37" t="s">
        <v>41</v>
      </c>
    </row>
    <row r="11" spans="1:28" x14ac:dyDescent="0.2">
      <c r="B11" s="9"/>
      <c r="D11" s="9"/>
      <c r="E11" s="9"/>
      <c r="F11" s="9"/>
      <c r="L11" s="9"/>
      <c r="M11" s="9"/>
    </row>
    <row r="12" spans="1:28" x14ac:dyDescent="0.2">
      <c r="A12" s="43" t="s">
        <v>43</v>
      </c>
      <c r="B12" s="9"/>
      <c r="D12" s="9"/>
      <c r="E12" s="9"/>
      <c r="F12" s="9"/>
      <c r="L12" s="9"/>
      <c r="M12" s="9"/>
    </row>
    <row r="13" spans="1:28" ht="72" x14ac:dyDescent="0.2">
      <c r="A13" s="31" t="s">
        <v>44</v>
      </c>
      <c r="B13" s="31" t="s">
        <v>45</v>
      </c>
      <c r="C13" s="31" t="s">
        <v>46</v>
      </c>
      <c r="D13" s="32" t="s">
        <v>35</v>
      </c>
      <c r="E13" s="32">
        <v>1</v>
      </c>
      <c r="F13" s="33" t="s">
        <v>47</v>
      </c>
      <c r="G13" s="31" t="s">
        <v>48</v>
      </c>
      <c r="H13" s="32" t="s">
        <v>38</v>
      </c>
      <c r="I13" s="32" t="s">
        <v>49</v>
      </c>
      <c r="J13" s="32" t="s">
        <v>50</v>
      </c>
      <c r="K13" s="32">
        <v>88</v>
      </c>
      <c r="L13" s="34">
        <v>9240000</v>
      </c>
      <c r="M13" s="34">
        <v>741900</v>
      </c>
      <c r="N13" s="35">
        <v>9981900</v>
      </c>
      <c r="O13" s="36">
        <v>14250000</v>
      </c>
      <c r="P13" s="36">
        <v>1324288</v>
      </c>
      <c r="Q13" s="37" t="s">
        <v>41</v>
      </c>
      <c r="R13" s="38" t="s">
        <v>41</v>
      </c>
      <c r="S13" s="38">
        <v>1</v>
      </c>
      <c r="T13" s="37">
        <v>1</v>
      </c>
      <c r="U13" s="37">
        <v>10</v>
      </c>
      <c r="V13" s="37" t="s">
        <v>51</v>
      </c>
      <c r="W13" s="44">
        <v>83044</v>
      </c>
      <c r="X13" s="40" t="s">
        <v>42</v>
      </c>
      <c r="Y13" s="41" t="s">
        <v>41</v>
      </c>
      <c r="Z13" s="37" t="s">
        <v>41</v>
      </c>
      <c r="AA13" s="42">
        <v>9</v>
      </c>
      <c r="AB13" s="37" t="s">
        <v>41</v>
      </c>
    </row>
    <row r="14" spans="1:28" ht="96" x14ac:dyDescent="0.2">
      <c r="A14" s="31" t="s">
        <v>52</v>
      </c>
      <c r="B14" s="31" t="s">
        <v>53</v>
      </c>
      <c r="C14" s="31" t="s">
        <v>46</v>
      </c>
      <c r="D14" s="32" t="s">
        <v>35</v>
      </c>
      <c r="E14" s="32">
        <v>1</v>
      </c>
      <c r="F14" s="33" t="s">
        <v>54</v>
      </c>
      <c r="G14" s="31" t="s">
        <v>55</v>
      </c>
      <c r="H14" s="32" t="s">
        <v>38</v>
      </c>
      <c r="I14" s="32" t="s">
        <v>56</v>
      </c>
      <c r="J14" s="32" t="s">
        <v>40</v>
      </c>
      <c r="K14" s="32">
        <v>88</v>
      </c>
      <c r="L14" s="34">
        <v>7240000</v>
      </c>
      <c r="M14" s="34">
        <v>856200</v>
      </c>
      <c r="N14" s="35">
        <v>8096200</v>
      </c>
      <c r="O14" s="36">
        <v>14000000</v>
      </c>
      <c r="P14" s="36">
        <v>1220000</v>
      </c>
      <c r="Q14" s="37" t="s">
        <v>41</v>
      </c>
      <c r="R14" s="38" t="s">
        <v>41</v>
      </c>
      <c r="S14" s="38">
        <v>2</v>
      </c>
      <c r="T14" s="37">
        <v>1</v>
      </c>
      <c r="U14" s="37">
        <v>10</v>
      </c>
      <c r="V14" s="37" t="s">
        <v>51</v>
      </c>
      <c r="W14" s="44">
        <v>87044.55</v>
      </c>
      <c r="X14" s="40" t="s">
        <v>42</v>
      </c>
      <c r="Y14" s="41" t="s">
        <v>41</v>
      </c>
      <c r="Z14" s="37" t="s">
        <v>41</v>
      </c>
      <c r="AA14" s="42">
        <v>10</v>
      </c>
      <c r="AB14" s="37" t="s">
        <v>41</v>
      </c>
    </row>
    <row r="15" spans="1:28" ht="36" x14ac:dyDescent="0.2">
      <c r="A15" s="31" t="s">
        <v>57</v>
      </c>
      <c r="B15" s="31" t="s">
        <v>58</v>
      </c>
      <c r="C15" s="31" t="s">
        <v>46</v>
      </c>
      <c r="D15" s="32" t="s">
        <v>35</v>
      </c>
      <c r="E15" s="32">
        <v>1</v>
      </c>
      <c r="F15" s="33" t="s">
        <v>59</v>
      </c>
      <c r="G15" s="31" t="s">
        <v>60</v>
      </c>
      <c r="H15" s="32" t="s">
        <v>38</v>
      </c>
      <c r="I15" s="32" t="s">
        <v>61</v>
      </c>
      <c r="J15" s="32" t="s">
        <v>50</v>
      </c>
      <c r="K15" s="32">
        <v>80</v>
      </c>
      <c r="L15" s="34">
        <v>8300000</v>
      </c>
      <c r="M15" s="34">
        <v>650600</v>
      </c>
      <c r="N15" s="35">
        <v>8950600</v>
      </c>
      <c r="O15" s="36">
        <v>13000000</v>
      </c>
      <c r="P15" s="36">
        <v>1235458</v>
      </c>
      <c r="Q15" s="37" t="s">
        <v>41</v>
      </c>
      <c r="R15" s="38" t="s">
        <v>41</v>
      </c>
      <c r="S15" s="38">
        <v>3</v>
      </c>
      <c r="T15" s="37">
        <v>1</v>
      </c>
      <c r="U15" s="37">
        <v>10</v>
      </c>
      <c r="V15" s="37" t="s">
        <v>51</v>
      </c>
      <c r="W15" s="44">
        <v>88231.59</v>
      </c>
      <c r="X15" s="40" t="s">
        <v>42</v>
      </c>
      <c r="Y15" s="41" t="s">
        <v>41</v>
      </c>
      <c r="Z15" s="37" t="s">
        <v>41</v>
      </c>
      <c r="AA15" s="42">
        <v>12</v>
      </c>
      <c r="AB15" s="37" t="s">
        <v>41</v>
      </c>
    </row>
    <row r="16" spans="1:28" x14ac:dyDescent="0.2">
      <c r="B16" s="9"/>
      <c r="D16" s="9"/>
      <c r="E16" s="9"/>
      <c r="F16" s="9"/>
      <c r="L16" s="9"/>
      <c r="M16" s="9"/>
    </row>
    <row r="17" spans="1:28" x14ac:dyDescent="0.2">
      <c r="B17" s="9"/>
      <c r="D17" s="9"/>
      <c r="E17" s="9"/>
      <c r="F17" s="9"/>
      <c r="L17" s="9"/>
      <c r="M17" s="9"/>
    </row>
    <row r="18" spans="1:28" s="30" customFormat="1" ht="12" x14ac:dyDescent="0.2">
      <c r="A18" s="43" t="s">
        <v>62</v>
      </c>
      <c r="J18" s="26"/>
    </row>
    <row r="19" spans="1:28" ht="24" x14ac:dyDescent="0.2">
      <c r="A19" s="31" t="s">
        <v>63</v>
      </c>
      <c r="B19" s="31" t="s">
        <v>64</v>
      </c>
      <c r="C19" s="31" t="s">
        <v>65</v>
      </c>
      <c r="D19" s="32" t="s">
        <v>35</v>
      </c>
      <c r="E19" s="32">
        <v>1</v>
      </c>
      <c r="F19" s="33" t="s">
        <v>66</v>
      </c>
      <c r="G19" s="31" t="s">
        <v>67</v>
      </c>
      <c r="H19" s="32" t="s">
        <v>38</v>
      </c>
      <c r="I19" s="32" t="s">
        <v>49</v>
      </c>
      <c r="J19" s="32" t="s">
        <v>40</v>
      </c>
      <c r="K19" s="32">
        <v>84</v>
      </c>
      <c r="L19" s="34">
        <v>8820000</v>
      </c>
      <c r="M19" s="34">
        <v>533500</v>
      </c>
      <c r="N19" s="35">
        <v>9353500</v>
      </c>
      <c r="O19" s="36">
        <v>14000000</v>
      </c>
      <c r="P19" s="36">
        <v>1216219</v>
      </c>
      <c r="Q19" s="37" t="s">
        <v>41</v>
      </c>
      <c r="R19" s="38" t="s">
        <v>41</v>
      </c>
      <c r="S19" s="38">
        <v>1</v>
      </c>
      <c r="T19" s="37">
        <v>1</v>
      </c>
      <c r="U19" s="37">
        <v>10</v>
      </c>
      <c r="V19" s="37" t="s">
        <v>51</v>
      </c>
      <c r="W19" s="44">
        <v>89294.63</v>
      </c>
      <c r="X19" s="40" t="s">
        <v>42</v>
      </c>
      <c r="Y19" s="41" t="s">
        <v>41</v>
      </c>
      <c r="Z19" s="37" t="s">
        <v>41</v>
      </c>
      <c r="AA19" s="42">
        <v>2</v>
      </c>
      <c r="AB19" s="37" t="s">
        <v>41</v>
      </c>
    </row>
    <row r="20" spans="1:28" ht="36" x14ac:dyDescent="0.2">
      <c r="A20" s="31" t="s">
        <v>68</v>
      </c>
      <c r="B20" s="31" t="s">
        <v>69</v>
      </c>
      <c r="C20" s="31" t="s">
        <v>70</v>
      </c>
      <c r="D20" s="32" t="s">
        <v>71</v>
      </c>
      <c r="E20" s="32">
        <v>1</v>
      </c>
      <c r="F20" s="33" t="s">
        <v>72</v>
      </c>
      <c r="G20" s="31" t="s">
        <v>73</v>
      </c>
      <c r="H20" s="32" t="s">
        <v>38</v>
      </c>
      <c r="I20" s="32" t="s">
        <v>56</v>
      </c>
      <c r="J20" s="32" t="s">
        <v>50</v>
      </c>
      <c r="K20" s="32">
        <v>120</v>
      </c>
      <c r="L20" s="34">
        <v>10000000</v>
      </c>
      <c r="M20" s="34">
        <v>1058400</v>
      </c>
      <c r="N20" s="35">
        <v>11058400</v>
      </c>
      <c r="O20" s="36">
        <v>15000000</v>
      </c>
      <c r="P20" s="36">
        <v>1435767</v>
      </c>
      <c r="Q20" s="37" t="s">
        <v>41</v>
      </c>
      <c r="R20" s="38" t="s">
        <v>41</v>
      </c>
      <c r="S20" s="38">
        <v>1</v>
      </c>
      <c r="T20" s="37">
        <v>1</v>
      </c>
      <c r="U20" s="37">
        <v>10</v>
      </c>
      <c r="V20" s="37" t="s">
        <v>51</v>
      </c>
      <c r="W20" s="44">
        <v>76705</v>
      </c>
      <c r="X20" s="40" t="s">
        <v>42</v>
      </c>
      <c r="Y20" s="41" t="s">
        <v>41</v>
      </c>
      <c r="Z20" s="37" t="s">
        <v>41</v>
      </c>
      <c r="AA20" s="42">
        <v>5</v>
      </c>
      <c r="AB20" s="37" t="s">
        <v>41</v>
      </c>
    </row>
    <row r="21" spans="1:28" ht="36" x14ac:dyDescent="0.2">
      <c r="A21" s="31" t="s">
        <v>74</v>
      </c>
      <c r="B21" s="31" t="s">
        <v>75</v>
      </c>
      <c r="C21" s="31" t="s">
        <v>34</v>
      </c>
      <c r="D21" s="32" t="s">
        <v>35</v>
      </c>
      <c r="E21" s="32">
        <v>1</v>
      </c>
      <c r="F21" s="33" t="s">
        <v>76</v>
      </c>
      <c r="G21" s="31" t="s">
        <v>77</v>
      </c>
      <c r="H21" s="32" t="s">
        <v>38</v>
      </c>
      <c r="I21" s="32" t="s">
        <v>56</v>
      </c>
      <c r="J21" s="32" t="s">
        <v>50</v>
      </c>
      <c r="K21" s="32">
        <v>100</v>
      </c>
      <c r="L21" s="34">
        <v>10000000</v>
      </c>
      <c r="M21" s="34">
        <v>837000</v>
      </c>
      <c r="N21" s="35">
        <v>10837000</v>
      </c>
      <c r="O21" s="36">
        <v>16750000</v>
      </c>
      <c r="P21" s="36">
        <v>1062947</v>
      </c>
      <c r="Q21" s="37" t="s">
        <v>41</v>
      </c>
      <c r="R21" s="38" t="s">
        <v>41</v>
      </c>
      <c r="S21" s="38">
        <v>2</v>
      </c>
      <c r="T21" s="37">
        <v>1</v>
      </c>
      <c r="U21" s="37">
        <v>10</v>
      </c>
      <c r="V21" s="37" t="s">
        <v>51</v>
      </c>
      <c r="W21" s="44">
        <v>80040</v>
      </c>
      <c r="X21" s="40" t="s">
        <v>42</v>
      </c>
      <c r="Y21" s="41" t="s">
        <v>41</v>
      </c>
      <c r="Z21" s="37" t="s">
        <v>41</v>
      </c>
      <c r="AA21" s="42">
        <v>4</v>
      </c>
      <c r="AB21" s="37" t="s">
        <v>41</v>
      </c>
    </row>
    <row r="22" spans="1:28" ht="24" x14ac:dyDescent="0.2">
      <c r="A22" s="31" t="s">
        <v>78</v>
      </c>
      <c r="B22" s="31" t="s">
        <v>79</v>
      </c>
      <c r="C22" s="31" t="s">
        <v>70</v>
      </c>
      <c r="D22" s="32" t="s">
        <v>71</v>
      </c>
      <c r="E22" s="32">
        <v>1</v>
      </c>
      <c r="F22" s="31" t="s">
        <v>80</v>
      </c>
      <c r="G22" s="31" t="s">
        <v>81</v>
      </c>
      <c r="H22" s="32" t="s">
        <v>38</v>
      </c>
      <c r="I22" s="32" t="s">
        <v>56</v>
      </c>
      <c r="J22" s="32" t="s">
        <v>40</v>
      </c>
      <c r="K22" s="32">
        <v>60</v>
      </c>
      <c r="L22" s="34">
        <v>4740000</v>
      </c>
      <c r="M22" s="34">
        <v>600600</v>
      </c>
      <c r="N22" s="35">
        <v>5340600</v>
      </c>
      <c r="O22" s="35">
        <v>13000000</v>
      </c>
      <c r="P22" s="35">
        <v>1050972</v>
      </c>
      <c r="Q22" s="38" t="s">
        <v>41</v>
      </c>
      <c r="R22" s="38" t="s">
        <v>41</v>
      </c>
      <c r="S22" s="38">
        <v>2</v>
      </c>
      <c r="T22" s="38">
        <v>1</v>
      </c>
      <c r="U22" s="37">
        <v>10</v>
      </c>
      <c r="V22" s="37" t="s">
        <v>51</v>
      </c>
      <c r="W22" s="45">
        <v>83582</v>
      </c>
      <c r="X22" s="46" t="s">
        <v>42</v>
      </c>
      <c r="Y22" s="47" t="s">
        <v>41</v>
      </c>
      <c r="Z22" s="48" t="s">
        <v>41</v>
      </c>
      <c r="AA22" s="42">
        <v>16</v>
      </c>
      <c r="AB22" s="37" t="s">
        <v>41</v>
      </c>
    </row>
    <row r="23" spans="1:28" ht="60" x14ac:dyDescent="0.2">
      <c r="A23" s="31" t="s">
        <v>82</v>
      </c>
      <c r="B23" s="31" t="s">
        <v>83</v>
      </c>
      <c r="C23" s="31" t="s">
        <v>65</v>
      </c>
      <c r="D23" s="32" t="s">
        <v>35</v>
      </c>
      <c r="E23" s="32">
        <v>1</v>
      </c>
      <c r="F23" s="33" t="s">
        <v>84</v>
      </c>
      <c r="G23" s="31" t="s">
        <v>85</v>
      </c>
      <c r="H23" s="32" t="s">
        <v>38</v>
      </c>
      <c r="I23" s="32" t="s">
        <v>49</v>
      </c>
      <c r="J23" s="32" t="s">
        <v>50</v>
      </c>
      <c r="K23" s="32">
        <v>56</v>
      </c>
      <c r="L23" s="34">
        <v>5080000</v>
      </c>
      <c r="M23" s="34">
        <v>314400</v>
      </c>
      <c r="N23" s="35">
        <v>5394400</v>
      </c>
      <c r="O23" s="36">
        <v>8000000</v>
      </c>
      <c r="P23" s="36">
        <v>668977</v>
      </c>
      <c r="Q23" s="37" t="s">
        <v>41</v>
      </c>
      <c r="R23" s="38" t="s">
        <v>41</v>
      </c>
      <c r="S23" s="38">
        <v>2</v>
      </c>
      <c r="T23" s="37">
        <v>1</v>
      </c>
      <c r="U23" s="37">
        <v>5</v>
      </c>
      <c r="V23" s="37" t="s">
        <v>51</v>
      </c>
      <c r="W23" s="44">
        <v>77145.7</v>
      </c>
      <c r="X23" s="40" t="s">
        <v>42</v>
      </c>
      <c r="Y23" s="41" t="s">
        <v>41</v>
      </c>
      <c r="Z23" s="37" t="s">
        <v>41</v>
      </c>
      <c r="AA23" s="42">
        <v>17</v>
      </c>
      <c r="AB23" s="37" t="s">
        <v>41</v>
      </c>
    </row>
    <row r="24" spans="1:28" x14ac:dyDescent="0.2">
      <c r="B24" s="9"/>
      <c r="D24" s="9"/>
      <c r="E24" s="9"/>
      <c r="F24" s="9"/>
      <c r="L24" s="9"/>
      <c r="M24" s="9"/>
    </row>
    <row r="25" spans="1:28" x14ac:dyDescent="0.2">
      <c r="A25" s="50" t="s">
        <v>86</v>
      </c>
      <c r="B25" s="50"/>
      <c r="C25" s="50"/>
      <c r="D25" s="50"/>
      <c r="E25" s="50"/>
      <c r="F25" s="50"/>
      <c r="G25" s="50"/>
      <c r="H25" s="50"/>
      <c r="I25" s="50"/>
      <c r="J25" s="50"/>
      <c r="K25" s="50"/>
      <c r="L25" s="50"/>
      <c r="M25" s="50"/>
      <c r="N25" s="50"/>
      <c r="O25" s="50"/>
      <c r="P25" s="50"/>
      <c r="Q25" s="50"/>
      <c r="R25" s="50"/>
      <c r="S25" s="50"/>
      <c r="T25" s="50"/>
      <c r="U25" s="50"/>
      <c r="V25" s="50"/>
      <c r="W25" s="50"/>
      <c r="X25" s="50"/>
      <c r="Y25" s="50"/>
      <c r="Z25" s="50"/>
    </row>
    <row r="26" spans="1:28" x14ac:dyDescent="0.2">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row>
    <row r="27" spans="1:28" x14ac:dyDescent="0.2">
      <c r="A27" s="50" t="s">
        <v>87</v>
      </c>
      <c r="B27" s="50"/>
      <c r="C27" s="50"/>
      <c r="D27" s="50"/>
      <c r="E27" s="50"/>
      <c r="F27" s="50"/>
      <c r="G27" s="50"/>
      <c r="H27" s="50"/>
      <c r="I27" s="50"/>
      <c r="J27" s="50"/>
      <c r="K27" s="50"/>
      <c r="L27" s="50"/>
      <c r="M27" s="50"/>
      <c r="N27" s="50"/>
      <c r="O27" s="50"/>
      <c r="P27" s="50"/>
      <c r="Q27" s="50"/>
      <c r="R27" s="50"/>
      <c r="S27" s="50"/>
      <c r="T27" s="50"/>
      <c r="U27" s="50"/>
      <c r="V27" s="50"/>
      <c r="W27" s="50"/>
      <c r="X27" s="50"/>
      <c r="Y27" s="50"/>
      <c r="Z27" s="50"/>
    </row>
    <row r="28" spans="1:28" x14ac:dyDescent="0.2">
      <c r="A28" s="50"/>
      <c r="B28" s="50"/>
      <c r="C28" s="50"/>
      <c r="D28" s="50"/>
      <c r="E28" s="50"/>
      <c r="F28" s="50"/>
      <c r="G28" s="50"/>
      <c r="H28" s="50"/>
      <c r="I28" s="50"/>
      <c r="J28" s="50"/>
      <c r="K28" s="50"/>
      <c r="L28" s="50"/>
      <c r="M28" s="50"/>
      <c r="N28" s="50"/>
      <c r="O28" s="50"/>
      <c r="P28" s="50"/>
      <c r="Q28" s="50"/>
      <c r="R28" s="50"/>
      <c r="S28" s="50"/>
      <c r="T28" s="50"/>
      <c r="U28" s="50"/>
      <c r="V28" s="50"/>
      <c r="W28" s="50"/>
      <c r="X28" s="50"/>
      <c r="Y28" s="50"/>
      <c r="Z28" s="50"/>
    </row>
    <row r="29" spans="1:28" x14ac:dyDescent="0.2">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row>
    <row r="30" spans="1:28" x14ac:dyDescent="0.2">
      <c r="B30" s="9"/>
      <c r="D30" s="9"/>
      <c r="E30" s="9"/>
      <c r="F30" s="9"/>
      <c r="L30" s="9"/>
      <c r="M30" s="9"/>
    </row>
    <row r="31" spans="1:28" x14ac:dyDescent="0.2">
      <c r="B31" s="9"/>
      <c r="D31" s="9"/>
      <c r="E31" s="9"/>
      <c r="F31" s="9"/>
      <c r="L31" s="9"/>
      <c r="M31" s="9"/>
    </row>
    <row r="32" spans="1:28" x14ac:dyDescent="0.2">
      <c r="B32" s="9"/>
      <c r="D32" s="9"/>
      <c r="E32" s="9"/>
      <c r="F32" s="9"/>
      <c r="L32" s="9"/>
      <c r="M32" s="9"/>
    </row>
    <row r="33" spans="10:10" s="9" customFormat="1" x14ac:dyDescent="0.2">
      <c r="J33" s="11"/>
    </row>
    <row r="34" spans="10:10" s="9" customFormat="1" x14ac:dyDescent="0.2">
      <c r="J34" s="11"/>
    </row>
    <row r="35" spans="10:10" s="9" customFormat="1" x14ac:dyDescent="0.2">
      <c r="J35" s="11"/>
    </row>
    <row r="36" spans="10:10" s="9" customFormat="1" x14ac:dyDescent="0.2">
      <c r="J36" s="11"/>
    </row>
    <row r="37" spans="10:10" s="9" customFormat="1" x14ac:dyDescent="0.2">
      <c r="J37" s="11"/>
    </row>
    <row r="38" spans="10:10" s="9" customFormat="1" x14ac:dyDescent="0.2">
      <c r="J38" s="11"/>
    </row>
    <row r="39" spans="10:10" s="9" customFormat="1" x14ac:dyDescent="0.2">
      <c r="J39" s="11"/>
    </row>
    <row r="40" spans="10:10" s="9" customFormat="1" x14ac:dyDescent="0.2">
      <c r="J40" s="11"/>
    </row>
    <row r="41" spans="10:10" s="9" customFormat="1" x14ac:dyDescent="0.2">
      <c r="J41" s="11"/>
    </row>
    <row r="42" spans="10:10" s="9" customFormat="1" x14ac:dyDescent="0.2">
      <c r="J42" s="11"/>
    </row>
    <row r="43" spans="10:10" s="9" customFormat="1" x14ac:dyDescent="0.2">
      <c r="J43" s="11"/>
    </row>
    <row r="44" spans="10:10" s="9" customFormat="1" x14ac:dyDescent="0.2">
      <c r="J44" s="11"/>
    </row>
    <row r="45" spans="10:10" s="9" customFormat="1" x14ac:dyDescent="0.2">
      <c r="J45" s="11"/>
    </row>
    <row r="46" spans="10:10" s="9" customFormat="1" x14ac:dyDescent="0.2">
      <c r="J46" s="11"/>
    </row>
    <row r="47" spans="10:10" s="9" customFormat="1" x14ac:dyDescent="0.2">
      <c r="J47" s="11"/>
    </row>
    <row r="48" spans="10:10" s="9" customFormat="1" x14ac:dyDescent="0.2">
      <c r="J48" s="11"/>
    </row>
    <row r="49" spans="10:10" s="9" customFormat="1" x14ac:dyDescent="0.2">
      <c r="J49" s="11"/>
    </row>
    <row r="50" spans="10:10" s="9" customFormat="1" x14ac:dyDescent="0.2">
      <c r="J50" s="11"/>
    </row>
    <row r="51" spans="10:10" s="9" customFormat="1" x14ac:dyDescent="0.2">
      <c r="J51" s="11"/>
    </row>
    <row r="52" spans="10:10" s="9" customFormat="1" x14ac:dyDescent="0.2">
      <c r="J52" s="11"/>
    </row>
    <row r="53" spans="10:10" s="9" customFormat="1" x14ac:dyDescent="0.2">
      <c r="J53" s="11"/>
    </row>
    <row r="54" spans="10:10" s="9" customFormat="1" x14ac:dyDescent="0.2">
      <c r="J54" s="11"/>
    </row>
    <row r="55" spans="10:10" s="9" customFormat="1" x14ac:dyDescent="0.2">
      <c r="J55" s="11"/>
    </row>
    <row r="56" spans="10:10" s="9" customFormat="1" x14ac:dyDescent="0.2">
      <c r="J56" s="11"/>
    </row>
    <row r="57" spans="10:10" s="9" customFormat="1" x14ac:dyDescent="0.2">
      <c r="J57" s="11"/>
    </row>
    <row r="58" spans="10:10" s="9" customFormat="1" x14ac:dyDescent="0.2">
      <c r="J58" s="11"/>
    </row>
    <row r="59" spans="10:10" s="9" customFormat="1" x14ac:dyDescent="0.2">
      <c r="J59" s="11"/>
    </row>
    <row r="60" spans="10:10" s="9" customFormat="1" x14ac:dyDescent="0.2">
      <c r="J60" s="11"/>
    </row>
    <row r="61" spans="10:10" s="9" customFormat="1" x14ac:dyDescent="0.2">
      <c r="J61" s="11"/>
    </row>
    <row r="62" spans="10:10" s="9" customFormat="1" x14ac:dyDescent="0.2">
      <c r="J62" s="11"/>
    </row>
    <row r="63" spans="10:10" s="9" customFormat="1" x14ac:dyDescent="0.2">
      <c r="J63" s="11"/>
    </row>
    <row r="64" spans="10:10" s="9" customFormat="1" x14ac:dyDescent="0.2">
      <c r="J64" s="11"/>
    </row>
    <row r="65" spans="10:10" s="9" customFormat="1" x14ac:dyDescent="0.2">
      <c r="J65" s="11"/>
    </row>
    <row r="66" spans="10:10" s="9" customFormat="1" x14ac:dyDescent="0.2">
      <c r="J66" s="11"/>
    </row>
    <row r="67" spans="10:10" s="9" customFormat="1" x14ac:dyDescent="0.2">
      <c r="J67" s="11"/>
    </row>
    <row r="68" spans="10:10" s="9" customFormat="1" x14ac:dyDescent="0.2">
      <c r="J68" s="11"/>
    </row>
    <row r="69" spans="10:10" s="9" customFormat="1" x14ac:dyDescent="0.2">
      <c r="J69" s="11"/>
    </row>
    <row r="70" spans="10:10" s="9" customFormat="1" x14ac:dyDescent="0.2">
      <c r="J70" s="11"/>
    </row>
    <row r="71" spans="10:10" s="9" customFormat="1" x14ac:dyDescent="0.2">
      <c r="J71" s="11"/>
    </row>
    <row r="72" spans="10:10" s="9" customFormat="1" x14ac:dyDescent="0.2">
      <c r="J72" s="11"/>
    </row>
    <row r="73" spans="10:10" s="9" customFormat="1" x14ac:dyDescent="0.2">
      <c r="J73" s="11"/>
    </row>
    <row r="74" spans="10:10" s="9" customFormat="1" x14ac:dyDescent="0.2">
      <c r="J74" s="11"/>
    </row>
    <row r="75" spans="10:10" s="9" customFormat="1" x14ac:dyDescent="0.2">
      <c r="J75" s="11"/>
    </row>
  </sheetData>
  <mergeCells count="16">
    <mergeCell ref="P2:S2"/>
    <mergeCell ref="A25:Z26"/>
    <mergeCell ref="A27:Z29"/>
    <mergeCell ref="A1:B1"/>
    <mergeCell ref="C1:D1"/>
    <mergeCell ref="A2:B2"/>
    <mergeCell ref="F2:G2"/>
    <mergeCell ref="H2:N2"/>
    <mergeCell ref="A3:B3"/>
    <mergeCell ref="F3:G3"/>
    <mergeCell ref="H3:N3"/>
    <mergeCell ref="P3:S3"/>
    <mergeCell ref="A4:B4"/>
    <mergeCell ref="F4:G4"/>
    <mergeCell ref="H4:N4"/>
    <mergeCell ref="P4:S4"/>
  </mergeCells>
  <pageMargins left="0.7" right="0.7" top="0.75" bottom="0.75" header="0.3" footer="0.3"/>
  <pageSetup paperSize="5" fitToHeight="0" orientation="landscape" r:id="rId1"/>
  <headerFooter alignWithMargins="0">
    <oddHeader>&amp;C&amp;"Arial,Bold"&amp;14RFA 2023-304 – Board Approved Preliminary Awards&amp;RPage &amp;P of &amp;N</oddHeader>
  </headerFooter>
  <rowBreaks count="1" manualBreakCount="1">
    <brk id="1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e2a4f69-3a29-4b24-b170-d37fab3647f8" xsi:nil="true"/>
    <lcf76f155ced4ddcb4097134ff3c332f xmlns="31c33541-f0e7-4482-9c8a-fb53b33b075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D7FB8C8EFEAA4890E51E5409BB0EBE" ma:contentTypeVersion="32" ma:contentTypeDescription="Create a new document." ma:contentTypeScope="" ma:versionID="1aeebb36b90c6ba872c8408ef270b0ea">
  <xsd:schema xmlns:xsd="http://www.w3.org/2001/XMLSchema" xmlns:xs="http://www.w3.org/2001/XMLSchema" xmlns:p="http://schemas.microsoft.com/office/2006/metadata/properties" xmlns:ns2="31c33541-f0e7-4482-9c8a-fb53b33b075f" xmlns:ns3="ee2a4f69-3a29-4b24-b170-d37fab3647f8" targetNamespace="http://schemas.microsoft.com/office/2006/metadata/properties" ma:root="true" ma:fieldsID="90618504830681474834873b54cf0a79" ns2:_="" ns3:_="">
    <xsd:import namespace="31c33541-f0e7-4482-9c8a-fb53b33b075f"/>
    <xsd:import namespace="ee2a4f69-3a29-4b24-b170-d37fab3647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33541-f0e7-4482-9c8a-fb53b33b07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c035b14-10e1-45a3-86e5-864d942af6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e2a4f69-3a29-4b24-b170-d37fab3647f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6460509-29a3-433c-8ae4-97b4f58da4b5}" ma:internalName="TaxCatchAll" ma:showField="CatchAllData" ma:web="ee2a4f69-3a29-4b24-b170-d37fab3647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79C91C-86E8-4965-9201-2B7379C085B0}">
  <ds:schemaRefs>
    <ds:schemaRef ds:uri="http://schemas.microsoft.com/sharepoint/v3/contenttype/forms"/>
  </ds:schemaRefs>
</ds:datastoreItem>
</file>

<file path=customXml/itemProps2.xml><?xml version="1.0" encoding="utf-8"?>
<ds:datastoreItem xmlns:ds="http://schemas.openxmlformats.org/officeDocument/2006/customXml" ds:itemID="{F69CD4D2-1EEB-4952-95D6-F23F320F5475}">
  <ds:schemaRefs>
    <ds:schemaRef ds:uri="http://schemas.microsoft.com/office/2006/metadata/properties"/>
    <ds:schemaRef ds:uri="http://schemas.microsoft.com/office/infopath/2007/PartnerControls"/>
    <ds:schemaRef ds:uri="ee2a4f69-3a29-4b24-b170-d37fab3647f8"/>
    <ds:schemaRef ds:uri="31c33541-f0e7-4482-9c8a-fb53b33b075f"/>
  </ds:schemaRefs>
</ds:datastoreItem>
</file>

<file path=customXml/itemProps3.xml><?xml version="1.0" encoding="utf-8"?>
<ds:datastoreItem xmlns:ds="http://schemas.openxmlformats.org/officeDocument/2006/customXml" ds:itemID="{9B9641BC-2EDD-48A6-A4E6-DF05867087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c33541-f0e7-4482-9c8a-fb53b33b075f"/>
    <ds:schemaRef ds:uri="ee2a4f69-3a29-4b24-b170-d37fab3647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Recommendations</vt:lpstr>
      <vt:lpstr>Recommendations!Print_Titles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Salmonsen</dc:creator>
  <cp:lastModifiedBy>Jean Salmonsen</cp:lastModifiedBy>
  <cp:lastPrinted>2023-06-09T15:21:40Z</cp:lastPrinted>
  <dcterms:created xsi:type="dcterms:W3CDTF">2023-05-25T19:33:19Z</dcterms:created>
  <dcterms:modified xsi:type="dcterms:W3CDTF">2023-06-09T15:21:46Z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0x010100B2D7FB8C8EFEAA4890E51E5409BB0EBE</vt:lpwstr>
  </property>
  <property fmtid="{D5CDD505-2E9C-101B-9397-08002B2CF9AE}" pid="3" name="MediaServiceImageTags">
    <vt:lpwstr/>
  </property>
</Properties>
</file>