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floridahousing.sharepoint.com/sites/MF/allocations/Jeans SharePoint/all Ranking/2024 Spreadsheets/2024-102 PSN/"/>
    </mc:Choice>
  </mc:AlternateContent>
  <xr:revisionPtr revIDLastSave="5" documentId="8_{5FA192C7-C27E-4D7C-B07A-DDF61A1C9D58}" xr6:coauthVersionLast="47" xr6:coauthVersionMax="47" xr10:uidLastSave="{1D54E1AD-74B5-40D7-B12C-37A5D379CB93}"/>
  <bookViews>
    <workbookView xWindow="-120" yWindow="-120" windowWidth="29040" windowHeight="15720" xr2:uid="{6DE2892D-1E18-4DCA-9DB0-153A87959A3A}"/>
  </bookViews>
  <sheets>
    <sheet name="Recommendations" sheetId="1" r:id="rId1"/>
  </sheets>
  <definedNames>
    <definedName name="_xlnm.Print_Titles" localSheetId="0">Recommendations!$A:$A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5" i="1" l="1"/>
  <c r="T12" i="1"/>
  <c r="M3" i="1"/>
  <c r="M4" i="1" s="1"/>
  <c r="C3" i="1"/>
  <c r="C4" i="1" s="1"/>
</calcChain>
</file>

<file path=xl/sharedStrings.xml><?xml version="1.0" encoding="utf-8"?>
<sst xmlns="http://schemas.openxmlformats.org/spreadsheetml/2006/main" count="69" uniqueCount="54">
  <si>
    <t xml:space="preserve">Total SAIL Funding </t>
  </si>
  <si>
    <t xml:space="preserve">Total HOME-ARP Funding </t>
  </si>
  <si>
    <t xml:space="preserve">Total SAIL Allocated </t>
  </si>
  <si>
    <t xml:space="preserve">Total HOME-ARP Allocated </t>
  </si>
  <si>
    <t>Total SAIL Remaining</t>
  </si>
  <si>
    <t>Total HOME-ARP Remaining</t>
  </si>
  <si>
    <t>Application Number</t>
  </si>
  <si>
    <t>Name of Development</t>
  </si>
  <si>
    <t>County</t>
  </si>
  <si>
    <t>County Size</t>
  </si>
  <si>
    <t>Name of Authorized Principal Representative</t>
  </si>
  <si>
    <t>Name of Developer</t>
  </si>
  <si>
    <t>Dev Category</t>
  </si>
  <si>
    <t>Dev Type</t>
  </si>
  <si>
    <t>Demo</t>
  </si>
  <si>
    <t>Units</t>
  </si>
  <si>
    <t>Eligible SAIL Request Amount</t>
  </si>
  <si>
    <t>Eligible HOME ARP Request Amount</t>
  </si>
  <si>
    <t>Eligible For Funding?</t>
  </si>
  <si>
    <t>Priority Status</t>
  </si>
  <si>
    <t>Tier level</t>
  </si>
  <si>
    <t>Qualifies for the Youth Aging Out of Foster Care Goal</t>
  </si>
  <si>
    <t>Operating/ Managing Permanent Supportive Housing Experience Points Preference</t>
  </si>
  <si>
    <t>Accessibility Preference</t>
  </si>
  <si>
    <t>Qualifying Financial Assistance Preference</t>
  </si>
  <si>
    <t>SAIL Request Per Unit</t>
  </si>
  <si>
    <t>Eligible SAIL Request Amount as % of TDC Preference</t>
  </si>
  <si>
    <t>Florida Job Creation Preference</t>
  </si>
  <si>
    <t>Lottery Number</t>
  </si>
  <si>
    <t>Youth Aging Out of Foster Care Goal, with a preference for a Tier 1 Application</t>
  </si>
  <si>
    <t>None</t>
  </si>
  <si>
    <t>Small or Medium County Application, with a preference for a Tier 1 Application</t>
  </si>
  <si>
    <t>2024-312SA</t>
  </si>
  <si>
    <t>Vincentian Villas</t>
  </si>
  <si>
    <t>Charlotte</t>
  </si>
  <si>
    <t>M</t>
  </si>
  <si>
    <t>Michael Raposa</t>
  </si>
  <si>
    <t>Society of St. Vincent dePaul South Pinellas Inc.</t>
  </si>
  <si>
    <t>NC</t>
  </si>
  <si>
    <t>G</t>
  </si>
  <si>
    <t>PSN</t>
  </si>
  <si>
    <t>Y</t>
  </si>
  <si>
    <t>N</t>
  </si>
  <si>
    <t>Large County Application, with a preference for a Tier 1 Application</t>
  </si>
  <si>
    <t>2024-310SA</t>
  </si>
  <si>
    <t>The Point</t>
  </si>
  <si>
    <t>Pinellas</t>
  </si>
  <si>
    <t>L</t>
  </si>
  <si>
    <t>Jack D Humburg</t>
  </si>
  <si>
    <t>Pinellas Affordable Living, Inc.; Boley Centers, Inc.</t>
  </si>
  <si>
    <t>Additional PSN Applications</t>
  </si>
  <si>
    <t>none</t>
  </si>
  <si>
    <t>On May 10, 2024, the Board of Directors of Florida Housing Finance Corporation approved the Review Committee’s motion and staff recommendation to select the above Applications for funding and invite the Applicants to enter credit underwriting.</t>
  </si>
  <si>
    <t>Any unsuccessful Applicant may file a notice of protest and a formal written protest in accordance with Section 120.57(3), Fla. Stat., Rule Chapter 28-110, F.A.C., and Rule 67-60.009, F.A.C. Failure to file a protest within the time prescribed in Section 120.57(3), Fla. Stat., shall constitute a waiver of proceedings under Chapter 120, Fla. Stat.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</si>
</sst>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s>
  <fonts count="9" x14ac:knownFonts="1">
    <font>
      <sz val="10"/>
      <name val="Arial"/>
      <family val="2"/>
    </font>
    <font>
      <sz val="11"/>
      <color theme="1"/>
      <name val="Calibri"/>
      <family val="2"/>
      <scheme val="minor"/>
    </font>
    <font>
      <sz val="10"/>
      <name val="Arial"/>
      <family val="2"/>
    </font>
    <font>
      <b/>
      <sz val="10"/>
      <color theme="1"/>
      <name val="Calibri"/>
      <family val="2"/>
      <scheme val="minor"/>
    </font>
    <font>
      <sz val="10"/>
      <color theme="1"/>
      <name val="Calibri"/>
      <family val="2"/>
      <scheme val="minor"/>
    </font>
    <font>
      <b/>
      <sz val="9"/>
      <color theme="1"/>
      <name val="Calibri"/>
      <family val="2"/>
      <scheme val="minor"/>
    </font>
    <font>
      <sz val="9"/>
      <color theme="1"/>
      <name val="Calibri"/>
      <family val="2"/>
      <scheme val="minor"/>
    </font>
    <font>
      <sz val="11"/>
      <color theme="1"/>
      <name val="Calibri"/>
      <family val="2"/>
    </font>
    <font>
      <sz val="11"/>
      <name val="Calibri"/>
      <family val="2"/>
    </font>
  </fonts>
  <fills count="2">
    <fill>
      <patternFill patternType="none"/>
    </fill>
    <fill>
      <patternFill patternType="gray125"/>
    </fill>
  </fills>
  <borders count="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xf numFmtId="0" fontId="1" fillId="0" borderId="0"/>
  </cellStyleXfs>
  <cellXfs count="54">
    <xf numFmtId="0" fontId="0" fillId="0" borderId="0" xfId="0"/>
    <xf numFmtId="0" fontId="3" fillId="0" borderId="0" xfId="0" applyFont="1" applyAlignment="1">
      <alignment horizontal="center" vertical="center"/>
    </xf>
    <xf numFmtId="44" fontId="3" fillId="0" borderId="0" xfId="2" applyFont="1" applyBorder="1" applyAlignment="1">
      <alignment vertical="center"/>
    </xf>
    <xf numFmtId="0" fontId="3" fillId="0" borderId="0" xfId="0" applyFont="1" applyAlignment="1">
      <alignment vertical="center"/>
    </xf>
    <xf numFmtId="164" fontId="3" fillId="0" borderId="3" xfId="1" applyNumberFormat="1" applyFont="1" applyBorder="1" applyAlignment="1">
      <alignment vertical="center"/>
    </xf>
    <xf numFmtId="164" fontId="3" fillId="0" borderId="0" xfId="1" applyNumberFormat="1" applyFont="1" applyBorder="1" applyAlignment="1">
      <alignment vertical="center"/>
    </xf>
    <xf numFmtId="0" fontId="3" fillId="0" borderId="0" xfId="0" applyFont="1" applyAlignment="1">
      <alignment vertical="center" wrapText="1"/>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5" fillId="0" borderId="3" xfId="0" applyFont="1" applyBorder="1" applyAlignment="1" applyProtection="1">
      <alignment horizontal="center" vertical="center" wrapText="1"/>
      <protection locked="0"/>
    </xf>
    <xf numFmtId="0" fontId="5" fillId="0" borderId="3" xfId="0" applyFont="1" applyBorder="1" applyAlignment="1">
      <alignment horizontal="center" vertical="center" wrapText="1"/>
    </xf>
    <xf numFmtId="0" fontId="5" fillId="0" borderId="0" xfId="0" applyFont="1" applyAlignment="1">
      <alignment horizontal="center" vertical="center"/>
    </xf>
    <xf numFmtId="3" fontId="4" fillId="0" borderId="0" xfId="0" applyNumberFormat="1" applyFont="1" applyAlignment="1">
      <alignment vertical="center"/>
    </xf>
    <xf numFmtId="43" fontId="4" fillId="0" borderId="0" xfId="1" applyFont="1" applyFill="1" applyBorder="1" applyAlignment="1">
      <alignment horizontal="right" vertical="center" wrapText="1"/>
    </xf>
    <xf numFmtId="0" fontId="4" fillId="0" borderId="0" xfId="0" applyFont="1" applyAlignment="1" applyProtection="1">
      <alignment horizontal="center" vertical="center" wrapText="1"/>
      <protection locked="0"/>
    </xf>
    <xf numFmtId="0" fontId="4" fillId="0" borderId="0" xfId="0" applyFont="1" applyAlignment="1">
      <alignment horizontal="center" vertical="center" wrapText="1"/>
    </xf>
    <xf numFmtId="43" fontId="4" fillId="0" borderId="0" xfId="1" applyFont="1" applyBorder="1" applyAlignment="1">
      <alignment horizontal="left" vertical="center" wrapText="1"/>
    </xf>
    <xf numFmtId="10" fontId="4" fillId="0" borderId="0" xfId="3" applyNumberFormat="1" applyFont="1" applyBorder="1" applyAlignment="1" applyProtection="1">
      <alignment horizontal="center" vertical="center" wrapText="1"/>
      <protection locked="0"/>
    </xf>
    <xf numFmtId="0" fontId="6" fillId="0" borderId="3" xfId="0" applyFont="1" applyBorder="1" applyAlignment="1">
      <alignment horizontal="left" vertical="center" wrapText="1"/>
    </xf>
    <xf numFmtId="0" fontId="6" fillId="0" borderId="3" xfId="0" applyFont="1" applyBorder="1" applyAlignment="1">
      <alignment horizontal="center" vertical="center" wrapText="1"/>
    </xf>
    <xf numFmtId="6" fontId="6" fillId="0" borderId="3" xfId="0" applyNumberFormat="1" applyFont="1" applyBorder="1" applyAlignment="1">
      <alignment horizontal="left" vertical="center" wrapText="1"/>
    </xf>
    <xf numFmtId="0" fontId="6" fillId="0" borderId="3" xfId="4" applyNumberFormat="1" applyFont="1" applyBorder="1" applyAlignment="1">
      <alignment horizontal="center" vertical="center"/>
    </xf>
    <xf numFmtId="0" fontId="6" fillId="0" borderId="3" xfId="0" applyFont="1" applyBorder="1" applyAlignment="1">
      <alignment horizontal="center" vertical="center"/>
    </xf>
    <xf numFmtId="8" fontId="6" fillId="0" borderId="3" xfId="0" applyNumberFormat="1" applyFont="1" applyBorder="1" applyAlignment="1">
      <alignment horizontal="center" vertical="center"/>
    </xf>
    <xf numFmtId="0" fontId="6" fillId="0" borderId="3" xfId="0" applyFont="1" applyBorder="1" applyAlignment="1" applyProtection="1">
      <alignment horizontal="center" vertical="center" wrapText="1"/>
      <protection locked="0"/>
    </xf>
    <xf numFmtId="0" fontId="6" fillId="0" borderId="3" xfId="3" applyNumberFormat="1" applyFont="1" applyBorder="1" applyAlignment="1" applyProtection="1">
      <alignment horizontal="center" vertical="center" wrapText="1"/>
      <protection locked="0"/>
    </xf>
    <xf numFmtId="0" fontId="6" fillId="0" borderId="0" xfId="0" applyFont="1" applyAlignment="1">
      <alignment horizontal="center" vertical="center"/>
    </xf>
    <xf numFmtId="0" fontId="6" fillId="0" borderId="0" xfId="0" applyFont="1" applyAlignment="1">
      <alignment vertical="center"/>
    </xf>
    <xf numFmtId="0" fontId="4" fillId="0" borderId="0" xfId="0" applyFont="1" applyAlignment="1" applyProtection="1">
      <alignment vertical="center" wrapText="1"/>
      <protection locked="0"/>
    </xf>
    <xf numFmtId="8" fontId="4" fillId="0" borderId="0" xfId="0" applyNumberFormat="1"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43" fontId="6" fillId="0" borderId="0" xfId="1" applyFont="1" applyBorder="1" applyAlignment="1">
      <alignment horizontal="left" vertical="center" wrapText="1"/>
    </xf>
    <xf numFmtId="43" fontId="6" fillId="0" borderId="0" xfId="1" applyFont="1" applyBorder="1" applyAlignment="1">
      <alignment horizontal="right" vertical="center" wrapText="1"/>
    </xf>
    <xf numFmtId="0" fontId="6" fillId="0" borderId="0" xfId="4" applyNumberFormat="1" applyFont="1" applyBorder="1" applyAlignment="1">
      <alignment horizontal="center" vertical="center"/>
    </xf>
    <xf numFmtId="8" fontId="6" fillId="0" borderId="0" xfId="0" applyNumberFormat="1" applyFont="1" applyAlignment="1" applyProtection="1">
      <alignment vertical="center" wrapText="1"/>
      <protection locked="0"/>
    </xf>
    <xf numFmtId="0" fontId="6" fillId="0" borderId="0" xfId="3" applyNumberFormat="1"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0" xfId="5" applyFont="1" applyAlignment="1">
      <alignment horizontal="center" vertical="center"/>
    </xf>
    <xf numFmtId="0" fontId="3" fillId="0" borderId="0" xfId="0" applyFont="1" applyAlignment="1" applyProtection="1">
      <alignment vertical="center"/>
      <protection locked="0"/>
    </xf>
    <xf numFmtId="0" fontId="6" fillId="0" borderId="0" xfId="5" applyFont="1" applyAlignment="1">
      <alignment vertical="center" wrapText="1"/>
    </xf>
    <xf numFmtId="43" fontId="6" fillId="0" borderId="0" xfId="4" applyFont="1" applyBorder="1" applyAlignment="1">
      <alignment vertical="center"/>
    </xf>
    <xf numFmtId="43" fontId="6" fillId="0" borderId="0" xfId="1" applyFont="1" applyFill="1" applyBorder="1" applyAlignment="1">
      <alignment horizontal="right" vertical="center" wrapText="1"/>
    </xf>
    <xf numFmtId="0" fontId="7" fillId="0" borderId="0" xfId="0" applyFont="1"/>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Alignment="1">
      <alignment horizontal="left" vertical="center" wrapText="1"/>
    </xf>
    <xf numFmtId="164" fontId="3" fillId="0" borderId="3" xfId="1" applyNumberFormat="1" applyFont="1" applyBorder="1" applyAlignment="1">
      <alignment horizontal="center" vertical="center"/>
    </xf>
    <xf numFmtId="164" fontId="3" fillId="0" borderId="0" xfId="1" applyNumberFormat="1" applyFont="1" applyBorder="1" applyAlignment="1">
      <alignment horizontal="center" vertical="center"/>
    </xf>
    <xf numFmtId="0" fontId="3"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left" vertical="center" wrapText="1"/>
    </xf>
  </cellXfs>
  <cellStyles count="6">
    <cellStyle name="Comma" xfId="1" builtinId="3"/>
    <cellStyle name="Comma 3" xfId="4" xr:uid="{FE1B9F60-BFE0-45F8-A8D1-9E31EEC0B83C}"/>
    <cellStyle name="Currency" xfId="2" builtinId="4"/>
    <cellStyle name="Normal" xfId="0" builtinId="0"/>
    <cellStyle name="Normal 2" xfId="5" xr:uid="{6E2A1A5F-703D-41A7-AEA0-B7EF77098059}"/>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CF00A-E2D5-46F8-82D2-1357C5CD8354}">
  <sheetPr>
    <pageSetUpPr fitToPage="1"/>
  </sheetPr>
  <dimension ref="A1:X89"/>
  <sheetViews>
    <sheetView showGridLines="0" tabSelected="1" zoomScale="110" zoomScaleNormal="110" workbookViewId="0">
      <pane xSplit="1" ySplit="6" topLeftCell="B7" activePane="bottomRight" state="frozen"/>
      <selection activeCell="L7" sqref="L7:M12"/>
      <selection pane="topRight" activeCell="L7" sqref="L7:M12"/>
      <selection pane="bottomLeft" activeCell="L7" sqref="L7:M12"/>
      <selection pane="bottomRight" activeCell="A23" sqref="A23:V24"/>
    </sheetView>
  </sheetViews>
  <sheetFormatPr defaultColWidth="9.28515625" defaultRowHeight="12.75" x14ac:dyDescent="0.2"/>
  <cols>
    <col min="1" max="1" width="12.7109375" style="7" customWidth="1"/>
    <col min="2" max="2" width="15" style="8" customWidth="1"/>
    <col min="3" max="3" width="11.42578125" style="7" bestFit="1" customWidth="1"/>
    <col min="4" max="4" width="6.28515625" style="9" customWidth="1"/>
    <col min="5" max="5" width="12.7109375" style="9" customWidth="1"/>
    <col min="6" max="6" width="19.5703125" style="7" customWidth="1"/>
    <col min="7" max="7" width="4.28515625" style="7" customWidth="1"/>
    <col min="8" max="8" width="5.28515625" style="7" customWidth="1"/>
    <col min="9" max="9" width="5.5703125" style="7" customWidth="1"/>
    <col min="10" max="10" width="4.5703125" style="7" customWidth="1"/>
    <col min="11" max="11" width="11" style="9" customWidth="1"/>
    <col min="12" max="12" width="12.140625" style="9" customWidth="1"/>
    <col min="13" max="13" width="8.85546875" style="7" bestFit="1" customWidth="1"/>
    <col min="14" max="15" width="6.140625" style="7" customWidth="1"/>
    <col min="16" max="16" width="9.42578125" style="7" bestFit="1" customWidth="1"/>
    <col min="17" max="18" width="9.42578125" style="7" customWidth="1"/>
    <col min="19" max="19" width="10.28515625" style="7" customWidth="1"/>
    <col min="20" max="20" width="10.85546875" style="7" customWidth="1"/>
    <col min="21" max="21" width="9.42578125" style="7" customWidth="1"/>
    <col min="22" max="22" width="7.28515625" style="7" bestFit="1" customWidth="1"/>
    <col min="23" max="23" width="7.28515625" style="7" customWidth="1"/>
    <col min="24" max="24" width="0" style="7" hidden="1" customWidth="1"/>
    <col min="25" max="16384" width="9.28515625" style="7"/>
  </cols>
  <sheetData>
    <row r="1" spans="1:24" s="3" customFormat="1" x14ac:dyDescent="0.2">
      <c r="A1" s="51"/>
      <c r="B1" s="51"/>
      <c r="C1" s="51"/>
      <c r="D1" s="51"/>
      <c r="E1" s="1"/>
      <c r="F1" s="2"/>
      <c r="G1" s="1"/>
      <c r="H1" s="2"/>
      <c r="I1" s="2"/>
      <c r="K1" s="1"/>
      <c r="L1" s="1"/>
    </row>
    <row r="2" spans="1:24" s="3" customFormat="1" ht="13.15" customHeight="1" x14ac:dyDescent="0.2">
      <c r="A2" s="46" t="s">
        <v>0</v>
      </c>
      <c r="B2" s="47"/>
      <c r="C2" s="4">
        <v>12196235</v>
      </c>
      <c r="D2" s="1"/>
      <c r="E2" s="48"/>
      <c r="F2" s="48"/>
      <c r="G2" s="5"/>
      <c r="H2" s="5"/>
      <c r="I2" s="5"/>
      <c r="J2" s="5"/>
      <c r="K2" s="46" t="s">
        <v>1</v>
      </c>
      <c r="L2" s="47"/>
      <c r="M2" s="49">
        <v>8200000</v>
      </c>
      <c r="N2" s="49"/>
      <c r="O2" s="6"/>
      <c r="P2" s="48"/>
      <c r="Q2" s="48"/>
      <c r="R2" s="48"/>
      <c r="S2" s="48"/>
      <c r="T2" s="48"/>
      <c r="U2" s="50"/>
      <c r="V2" s="50"/>
    </row>
    <row r="3" spans="1:24" s="3" customFormat="1" ht="13.15" customHeight="1" x14ac:dyDescent="0.2">
      <c r="A3" s="46" t="s">
        <v>2</v>
      </c>
      <c r="B3" s="47"/>
      <c r="C3" s="4">
        <f>SUM(K7:K34)</f>
        <v>8130822</v>
      </c>
      <c r="E3" s="48"/>
      <c r="F3" s="48"/>
      <c r="G3" s="5"/>
      <c r="H3" s="5"/>
      <c r="I3" s="5"/>
      <c r="J3" s="5"/>
      <c r="K3" s="46" t="s">
        <v>3</v>
      </c>
      <c r="L3" s="47"/>
      <c r="M3" s="49">
        <f>SUM(L7:L34)</f>
        <v>3848700</v>
      </c>
      <c r="N3" s="49"/>
      <c r="O3" s="6"/>
      <c r="P3" s="48"/>
      <c r="Q3" s="48"/>
      <c r="R3" s="48"/>
      <c r="S3" s="48"/>
      <c r="T3" s="48"/>
      <c r="U3" s="50"/>
      <c r="V3" s="50"/>
    </row>
    <row r="4" spans="1:24" s="3" customFormat="1" ht="13.15" customHeight="1" x14ac:dyDescent="0.2">
      <c r="A4" s="46" t="s">
        <v>4</v>
      </c>
      <c r="B4" s="47"/>
      <c r="C4" s="4">
        <f>C2-C3</f>
        <v>4065413</v>
      </c>
      <c r="E4" s="48"/>
      <c r="F4" s="48"/>
      <c r="G4" s="5"/>
      <c r="H4" s="5"/>
      <c r="I4" s="5"/>
      <c r="J4" s="5"/>
      <c r="K4" s="46" t="s">
        <v>5</v>
      </c>
      <c r="L4" s="47"/>
      <c r="M4" s="49">
        <f>M2-M3</f>
        <v>4351300</v>
      </c>
      <c r="N4" s="49"/>
      <c r="O4" s="6"/>
      <c r="P4" s="48"/>
      <c r="Q4" s="48"/>
      <c r="R4" s="48"/>
      <c r="S4" s="48"/>
      <c r="T4" s="48"/>
      <c r="U4" s="50"/>
      <c r="V4" s="50"/>
    </row>
    <row r="5" spans="1:24" x14ac:dyDescent="0.2">
      <c r="J5" s="10"/>
      <c r="K5" s="10"/>
      <c r="L5" s="10"/>
      <c r="P5" s="10"/>
      <c r="Q5" s="10"/>
      <c r="R5" s="10"/>
      <c r="S5" s="10"/>
      <c r="T5" s="10"/>
    </row>
    <row r="6" spans="1:24" s="13" customFormat="1" ht="70.900000000000006" customHeight="1" x14ac:dyDescent="0.2">
      <c r="A6" s="11" t="s">
        <v>6</v>
      </c>
      <c r="B6" s="11" t="s">
        <v>7</v>
      </c>
      <c r="C6" s="11" t="s">
        <v>8</v>
      </c>
      <c r="D6" s="11" t="s">
        <v>9</v>
      </c>
      <c r="E6" s="11" t="s">
        <v>10</v>
      </c>
      <c r="F6" s="11" t="s">
        <v>11</v>
      </c>
      <c r="G6" s="11" t="s">
        <v>12</v>
      </c>
      <c r="H6" s="11" t="s">
        <v>13</v>
      </c>
      <c r="I6" s="11" t="s">
        <v>14</v>
      </c>
      <c r="J6" s="12" t="s">
        <v>15</v>
      </c>
      <c r="K6" s="12" t="s">
        <v>16</v>
      </c>
      <c r="L6" s="12" t="s">
        <v>17</v>
      </c>
      <c r="M6" s="11" t="s">
        <v>18</v>
      </c>
      <c r="N6" s="11" t="s">
        <v>19</v>
      </c>
      <c r="O6" s="12" t="s">
        <v>20</v>
      </c>
      <c r="P6" s="11" t="s">
        <v>21</v>
      </c>
      <c r="Q6" s="11" t="s">
        <v>22</v>
      </c>
      <c r="R6" s="11" t="s">
        <v>23</v>
      </c>
      <c r="S6" s="11" t="s">
        <v>24</v>
      </c>
      <c r="T6" s="11" t="s">
        <v>25</v>
      </c>
      <c r="U6" s="11" t="s">
        <v>26</v>
      </c>
      <c r="V6" s="11" t="s">
        <v>27</v>
      </c>
      <c r="W6" s="11" t="s">
        <v>28</v>
      </c>
    </row>
    <row r="7" spans="1:24" x14ac:dyDescent="0.2">
      <c r="D7" s="8"/>
      <c r="E7" s="8"/>
      <c r="F7" s="8"/>
      <c r="G7" s="9"/>
      <c r="H7" s="9"/>
      <c r="I7" s="9"/>
      <c r="J7" s="14"/>
      <c r="K7" s="14"/>
      <c r="L7" s="15"/>
      <c r="M7" s="16"/>
      <c r="N7" s="17"/>
      <c r="O7" s="9"/>
      <c r="P7" s="9"/>
      <c r="Q7" s="9"/>
      <c r="R7" s="9"/>
      <c r="S7" s="18"/>
      <c r="T7" s="19"/>
      <c r="U7" s="16"/>
      <c r="V7" s="16"/>
      <c r="W7" s="16"/>
    </row>
    <row r="8" spans="1:24" x14ac:dyDescent="0.2">
      <c r="A8" s="3" t="s">
        <v>29</v>
      </c>
      <c r="D8" s="8"/>
      <c r="E8" s="8"/>
      <c r="F8" s="8"/>
      <c r="G8" s="9"/>
      <c r="H8" s="9"/>
      <c r="I8" s="9"/>
      <c r="J8" s="14"/>
      <c r="K8" s="14"/>
      <c r="L8" s="15"/>
      <c r="M8" s="16"/>
      <c r="N8" s="17"/>
      <c r="O8" s="9"/>
      <c r="P8" s="9"/>
      <c r="Q8" s="9"/>
      <c r="R8" s="9"/>
      <c r="S8" s="18"/>
      <c r="T8" s="19"/>
      <c r="U8" s="16"/>
      <c r="V8" s="16"/>
      <c r="W8" s="16"/>
    </row>
    <row r="9" spans="1:24" x14ac:dyDescent="0.2">
      <c r="A9" s="7" t="s">
        <v>30</v>
      </c>
      <c r="D9" s="8"/>
      <c r="E9" s="8"/>
      <c r="F9" s="8"/>
      <c r="G9" s="9"/>
      <c r="H9" s="9"/>
      <c r="I9" s="9"/>
      <c r="J9" s="14"/>
      <c r="K9" s="14"/>
      <c r="L9" s="15"/>
      <c r="M9" s="16"/>
      <c r="N9" s="17"/>
      <c r="O9" s="9"/>
      <c r="P9" s="9"/>
      <c r="Q9" s="9"/>
      <c r="R9" s="9"/>
      <c r="S9" s="18"/>
      <c r="T9" s="19"/>
      <c r="U9" s="16"/>
      <c r="V9" s="16"/>
      <c r="W9" s="16"/>
    </row>
    <row r="10" spans="1:24" x14ac:dyDescent="0.2">
      <c r="D10" s="8"/>
      <c r="E10" s="8"/>
      <c r="F10" s="8"/>
      <c r="G10" s="9"/>
      <c r="H10" s="9"/>
      <c r="I10" s="9"/>
      <c r="J10" s="14"/>
      <c r="K10" s="14"/>
      <c r="L10" s="15"/>
      <c r="M10" s="16"/>
      <c r="N10" s="17"/>
      <c r="O10" s="9"/>
      <c r="P10" s="9"/>
      <c r="Q10" s="9"/>
      <c r="R10" s="9"/>
      <c r="S10" s="18"/>
      <c r="T10" s="19"/>
      <c r="U10" s="16"/>
      <c r="V10" s="16"/>
      <c r="W10" s="16"/>
    </row>
    <row r="11" spans="1:24" x14ac:dyDescent="0.2">
      <c r="A11" s="3" t="s">
        <v>31</v>
      </c>
      <c r="D11" s="8"/>
      <c r="E11" s="8"/>
      <c r="F11" s="8"/>
      <c r="G11" s="9"/>
      <c r="H11" s="9"/>
      <c r="I11" s="9"/>
      <c r="J11" s="14"/>
      <c r="K11" s="14"/>
      <c r="L11" s="15"/>
      <c r="M11" s="16"/>
      <c r="N11" s="17"/>
      <c r="O11" s="9"/>
      <c r="P11" s="9"/>
      <c r="Q11" s="9"/>
      <c r="R11" s="9"/>
      <c r="S11" s="18"/>
      <c r="T11" s="19"/>
      <c r="U11" s="16"/>
      <c r="V11" s="16"/>
      <c r="W11" s="16"/>
      <c r="X11" s="9"/>
    </row>
    <row r="12" spans="1:24" s="29" customFormat="1" ht="36" x14ac:dyDescent="0.2">
      <c r="A12" s="20" t="s">
        <v>32</v>
      </c>
      <c r="B12" s="20" t="s">
        <v>33</v>
      </c>
      <c r="C12" s="20" t="s">
        <v>34</v>
      </c>
      <c r="D12" s="21" t="s">
        <v>35</v>
      </c>
      <c r="E12" s="20" t="s">
        <v>36</v>
      </c>
      <c r="F12" s="20" t="s">
        <v>37</v>
      </c>
      <c r="G12" s="21" t="s">
        <v>38</v>
      </c>
      <c r="H12" s="21" t="s">
        <v>39</v>
      </c>
      <c r="I12" s="21" t="s">
        <v>40</v>
      </c>
      <c r="J12" s="21">
        <v>15</v>
      </c>
      <c r="K12" s="22">
        <v>4065411</v>
      </c>
      <c r="L12" s="22">
        <v>1781700</v>
      </c>
      <c r="M12" s="21" t="s">
        <v>41</v>
      </c>
      <c r="N12" s="21">
        <v>1</v>
      </c>
      <c r="O12" s="23">
        <v>1</v>
      </c>
      <c r="P12" s="24" t="s">
        <v>42</v>
      </c>
      <c r="Q12" s="24" t="s">
        <v>41</v>
      </c>
      <c r="R12" s="24" t="s">
        <v>42</v>
      </c>
      <c r="S12" s="24" t="s">
        <v>42</v>
      </c>
      <c r="T12" s="25">
        <f>K12/J12</f>
        <v>271027.40000000002</v>
      </c>
      <c r="U12" s="26" t="s">
        <v>41</v>
      </c>
      <c r="V12" s="27" t="s">
        <v>41</v>
      </c>
      <c r="W12" s="26">
        <v>3</v>
      </c>
      <c r="X12" s="28"/>
    </row>
    <row r="13" spans="1:24" x14ac:dyDescent="0.2">
      <c r="D13" s="8"/>
      <c r="E13" s="8"/>
      <c r="F13" s="8"/>
      <c r="G13" s="9"/>
      <c r="H13" s="9"/>
      <c r="I13" s="9"/>
      <c r="J13" s="14"/>
      <c r="K13" s="14"/>
      <c r="L13" s="15"/>
      <c r="M13" s="16"/>
      <c r="N13" s="17"/>
      <c r="O13" s="9"/>
      <c r="P13" s="9"/>
      <c r="Q13" s="9"/>
      <c r="R13" s="9"/>
      <c r="S13" s="18"/>
      <c r="T13" s="19"/>
      <c r="U13" s="16"/>
      <c r="V13" s="16"/>
      <c r="W13" s="16"/>
      <c r="X13" s="9"/>
    </row>
    <row r="14" spans="1:24" x14ac:dyDescent="0.2">
      <c r="A14" s="3" t="s">
        <v>43</v>
      </c>
      <c r="B14" s="30"/>
      <c r="C14" s="30"/>
      <c r="D14" s="30"/>
      <c r="E14" s="30"/>
      <c r="F14" s="30"/>
      <c r="G14" s="16"/>
      <c r="H14" s="16"/>
      <c r="I14" s="16"/>
      <c r="J14" s="16"/>
      <c r="K14" s="31"/>
      <c r="L14" s="31"/>
      <c r="M14" s="16"/>
      <c r="N14" s="16"/>
      <c r="O14" s="16"/>
      <c r="P14" s="31"/>
      <c r="Q14" s="31"/>
      <c r="R14" s="31"/>
      <c r="S14" s="16"/>
      <c r="T14" s="9"/>
    </row>
    <row r="15" spans="1:24" s="29" customFormat="1" ht="62.25" customHeight="1" x14ac:dyDescent="0.2">
      <c r="A15" s="20" t="s">
        <v>44</v>
      </c>
      <c r="B15" s="20" t="s">
        <v>45</v>
      </c>
      <c r="C15" s="20" t="s">
        <v>46</v>
      </c>
      <c r="D15" s="21" t="s">
        <v>47</v>
      </c>
      <c r="E15" s="20" t="s">
        <v>48</v>
      </c>
      <c r="F15" s="20" t="s">
        <v>49</v>
      </c>
      <c r="G15" s="21" t="s">
        <v>38</v>
      </c>
      <c r="H15" s="21" t="s">
        <v>39</v>
      </c>
      <c r="I15" s="21" t="s">
        <v>40</v>
      </c>
      <c r="J15" s="21">
        <v>17</v>
      </c>
      <c r="K15" s="22">
        <v>4065411</v>
      </c>
      <c r="L15" s="22">
        <v>2067000</v>
      </c>
      <c r="M15" s="21" t="s">
        <v>41</v>
      </c>
      <c r="N15" s="21">
        <v>1</v>
      </c>
      <c r="O15" s="23">
        <v>1</v>
      </c>
      <c r="P15" s="24" t="s">
        <v>42</v>
      </c>
      <c r="Q15" s="24" t="s">
        <v>41</v>
      </c>
      <c r="R15" s="24" t="s">
        <v>41</v>
      </c>
      <c r="S15" s="24" t="s">
        <v>41</v>
      </c>
      <c r="T15" s="25">
        <f>K15/J15</f>
        <v>239141.82352941178</v>
      </c>
      <c r="U15" s="26" t="s">
        <v>41</v>
      </c>
      <c r="V15" s="27" t="s">
        <v>41</v>
      </c>
      <c r="W15" s="26">
        <v>1</v>
      </c>
      <c r="X15" s="28"/>
    </row>
    <row r="16" spans="1:24" s="29" customFormat="1" ht="12" x14ac:dyDescent="0.2">
      <c r="A16" s="32"/>
      <c r="B16" s="32"/>
      <c r="C16" s="32"/>
      <c r="D16" s="33"/>
      <c r="E16" s="32"/>
      <c r="F16" s="32"/>
      <c r="G16" s="33"/>
      <c r="H16" s="33"/>
      <c r="I16" s="33"/>
      <c r="J16" s="33"/>
      <c r="K16" s="34"/>
      <c r="L16" s="34"/>
      <c r="M16" s="35"/>
      <c r="N16" s="36"/>
      <c r="O16" s="33"/>
      <c r="P16" s="28"/>
      <c r="Q16" s="28"/>
      <c r="R16" s="28"/>
      <c r="S16" s="28"/>
      <c r="T16" s="37"/>
      <c r="U16" s="38"/>
      <c r="V16" s="39"/>
      <c r="W16" s="40"/>
      <c r="X16" s="28"/>
    </row>
    <row r="17" spans="1:24" x14ac:dyDescent="0.2">
      <c r="A17" s="41" t="s">
        <v>50</v>
      </c>
      <c r="B17" s="30"/>
      <c r="C17" s="30"/>
      <c r="D17" s="30"/>
      <c r="E17" s="30"/>
      <c r="F17" s="30"/>
      <c r="G17" s="16"/>
      <c r="H17" s="16"/>
      <c r="I17" s="16"/>
      <c r="J17" s="16"/>
      <c r="K17" s="31"/>
      <c r="L17" s="31"/>
      <c r="M17" s="16"/>
      <c r="N17" s="16"/>
      <c r="O17" s="16"/>
      <c r="P17" s="31"/>
      <c r="Q17" s="31"/>
      <c r="R17" s="31"/>
      <c r="S17" s="16"/>
      <c r="T17" s="9"/>
    </row>
    <row r="18" spans="1:24" s="29" customFormat="1" ht="12" x14ac:dyDescent="0.2">
      <c r="A18" s="42"/>
      <c r="B18" s="42"/>
      <c r="C18" s="42"/>
      <c r="D18" s="33"/>
      <c r="E18" s="42"/>
      <c r="F18" s="42"/>
      <c r="G18" s="40"/>
      <c r="H18" s="40"/>
      <c r="I18" s="40"/>
      <c r="J18" s="40"/>
      <c r="K18" s="43"/>
      <c r="L18" s="43"/>
      <c r="M18" s="44"/>
      <c r="N18" s="36"/>
      <c r="O18" s="33"/>
      <c r="P18" s="28"/>
      <c r="Q18" s="28"/>
      <c r="R18" s="28"/>
      <c r="S18" s="28"/>
      <c r="T18" s="37"/>
      <c r="U18" s="38"/>
      <c r="V18" s="39"/>
      <c r="W18" s="40"/>
      <c r="X18" s="28"/>
    </row>
    <row r="19" spans="1:24" x14ac:dyDescent="0.2">
      <c r="A19" s="7" t="s">
        <v>51</v>
      </c>
      <c r="B19" s="7"/>
      <c r="D19" s="7"/>
      <c r="E19" s="7"/>
      <c r="K19" s="7"/>
      <c r="L19" s="7"/>
    </row>
    <row r="20" spans="1:24" ht="15" x14ac:dyDescent="0.25">
      <c r="B20" s="7"/>
      <c r="D20" s="7"/>
      <c r="E20" s="7"/>
      <c r="H20" s="45"/>
      <c r="K20" s="7"/>
      <c r="L20" s="7"/>
    </row>
    <row r="21" spans="1:24" ht="15" x14ac:dyDescent="0.2">
      <c r="A21" s="52" t="s">
        <v>52</v>
      </c>
      <c r="B21" s="7"/>
      <c r="D21" s="7"/>
      <c r="E21" s="7"/>
      <c r="K21" s="7"/>
      <c r="L21" s="7"/>
    </row>
    <row r="22" spans="1:24" x14ac:dyDescent="0.2">
      <c r="A22"/>
      <c r="B22" s="7"/>
      <c r="D22" s="7"/>
      <c r="E22" s="7"/>
      <c r="K22" s="7"/>
      <c r="L22" s="7"/>
    </row>
    <row r="23" spans="1:24" ht="15" customHeight="1" x14ac:dyDescent="0.2">
      <c r="A23" s="53" t="s">
        <v>53</v>
      </c>
      <c r="B23" s="53"/>
      <c r="C23" s="53"/>
      <c r="D23" s="53"/>
      <c r="E23" s="53"/>
      <c r="F23" s="53"/>
      <c r="G23" s="53"/>
      <c r="H23" s="53"/>
      <c r="I23" s="53"/>
      <c r="J23" s="53"/>
      <c r="K23" s="53"/>
      <c r="L23" s="53"/>
      <c r="M23" s="53"/>
      <c r="N23" s="53"/>
      <c r="O23" s="53"/>
      <c r="P23" s="53"/>
      <c r="Q23" s="53"/>
      <c r="R23" s="53"/>
      <c r="S23" s="53"/>
      <c r="T23" s="53"/>
      <c r="U23" s="53"/>
      <c r="V23" s="53"/>
    </row>
    <row r="24" spans="1:24" x14ac:dyDescent="0.2">
      <c r="A24" s="53"/>
      <c r="B24" s="53"/>
      <c r="C24" s="53"/>
      <c r="D24" s="53"/>
      <c r="E24" s="53"/>
      <c r="F24" s="53"/>
      <c r="G24" s="53"/>
      <c r="H24" s="53"/>
      <c r="I24" s="53"/>
      <c r="J24" s="53"/>
      <c r="K24" s="53"/>
      <c r="L24" s="53"/>
      <c r="M24" s="53"/>
      <c r="N24" s="53"/>
      <c r="O24" s="53"/>
      <c r="P24" s="53"/>
      <c r="Q24" s="53"/>
      <c r="R24" s="53"/>
      <c r="S24" s="53"/>
      <c r="T24" s="53"/>
      <c r="U24" s="53"/>
      <c r="V24" s="53"/>
    </row>
    <row r="25" spans="1:24" x14ac:dyDescent="0.2">
      <c r="B25" s="7"/>
      <c r="D25" s="7"/>
      <c r="E25" s="7"/>
      <c r="K25" s="7"/>
      <c r="L25" s="7"/>
    </row>
    <row r="26" spans="1:24" x14ac:dyDescent="0.2">
      <c r="B26" s="7"/>
      <c r="D26" s="7"/>
      <c r="E26" s="7"/>
      <c r="K26" s="7"/>
      <c r="L26" s="7"/>
    </row>
    <row r="27" spans="1:24" x14ac:dyDescent="0.2">
      <c r="B27" s="7"/>
      <c r="D27" s="7"/>
      <c r="E27" s="7"/>
      <c r="K27" s="7"/>
      <c r="L27" s="7"/>
    </row>
    <row r="28" spans="1:24" x14ac:dyDescent="0.2">
      <c r="B28" s="7"/>
      <c r="D28" s="7"/>
      <c r="E28" s="7"/>
      <c r="K28" s="7"/>
      <c r="L28" s="7"/>
    </row>
    <row r="29" spans="1:24" x14ac:dyDescent="0.2">
      <c r="B29" s="7"/>
      <c r="D29" s="7"/>
      <c r="E29" s="7"/>
      <c r="K29" s="7"/>
      <c r="L29" s="7"/>
    </row>
    <row r="30" spans="1:24" x14ac:dyDescent="0.2">
      <c r="B30" s="7"/>
      <c r="D30" s="7"/>
      <c r="E30" s="7"/>
      <c r="K30" s="7"/>
      <c r="L30" s="7"/>
    </row>
    <row r="31" spans="1:24" x14ac:dyDescent="0.2">
      <c r="B31" s="7"/>
      <c r="D31" s="7"/>
      <c r="E31" s="7"/>
      <c r="K31" s="7"/>
      <c r="L31" s="7"/>
    </row>
    <row r="32" spans="1:24" x14ac:dyDescent="0.2">
      <c r="B32" s="7"/>
      <c r="D32" s="7"/>
      <c r="E32" s="7"/>
      <c r="K32" s="7"/>
      <c r="L32" s="7"/>
    </row>
    <row r="33" s="7" customFormat="1" x14ac:dyDescent="0.2"/>
    <row r="34" s="7" customFormat="1" x14ac:dyDescent="0.2"/>
    <row r="35" s="7" customFormat="1" x14ac:dyDescent="0.2"/>
    <row r="36" s="7" customFormat="1" x14ac:dyDescent="0.2"/>
    <row r="37" s="7" customFormat="1" x14ac:dyDescent="0.2"/>
    <row r="38" s="7" customFormat="1" x14ac:dyDescent="0.2"/>
    <row r="39" s="7" customFormat="1" x14ac:dyDescent="0.2"/>
    <row r="40" s="7" customFormat="1" x14ac:dyDescent="0.2"/>
    <row r="41" s="7" customFormat="1" x14ac:dyDescent="0.2"/>
    <row r="42" s="7" customFormat="1" x14ac:dyDescent="0.2"/>
    <row r="43" s="7" customFormat="1" x14ac:dyDescent="0.2"/>
    <row r="44" s="7" customFormat="1" x14ac:dyDescent="0.2"/>
    <row r="45" s="7" customFormat="1" x14ac:dyDescent="0.2"/>
    <row r="46" s="7" customFormat="1" x14ac:dyDescent="0.2"/>
    <row r="47" s="7" customFormat="1" x14ac:dyDescent="0.2"/>
    <row r="48" s="7" customFormat="1" x14ac:dyDescent="0.2"/>
    <row r="49" s="7" customFormat="1" x14ac:dyDescent="0.2"/>
    <row r="50" s="7" customFormat="1" x14ac:dyDescent="0.2"/>
    <row r="51" s="7" customFormat="1" x14ac:dyDescent="0.2"/>
    <row r="52" s="7" customFormat="1" x14ac:dyDescent="0.2"/>
    <row r="53" s="7" customFormat="1" x14ac:dyDescent="0.2"/>
    <row r="54" s="7" customFormat="1" x14ac:dyDescent="0.2"/>
    <row r="55" s="7" customFormat="1" x14ac:dyDescent="0.2"/>
    <row r="56" s="7" customFormat="1" x14ac:dyDescent="0.2"/>
    <row r="57" s="7" customFormat="1" x14ac:dyDescent="0.2"/>
    <row r="58" s="7" customFormat="1" x14ac:dyDescent="0.2"/>
    <row r="59" s="7" customFormat="1" x14ac:dyDescent="0.2"/>
    <row r="60" s="7" customFormat="1" x14ac:dyDescent="0.2"/>
    <row r="61" s="7" customFormat="1" x14ac:dyDescent="0.2"/>
    <row r="62" s="7" customFormat="1" x14ac:dyDescent="0.2"/>
    <row r="63" s="7" customFormat="1" x14ac:dyDescent="0.2"/>
    <row r="64" s="7" customFormat="1" x14ac:dyDescent="0.2"/>
    <row r="65" s="7" customFormat="1" x14ac:dyDescent="0.2"/>
    <row r="66" s="7" customFormat="1" x14ac:dyDescent="0.2"/>
    <row r="67" s="7" customFormat="1" x14ac:dyDescent="0.2"/>
    <row r="68" s="7" customFormat="1" x14ac:dyDescent="0.2"/>
    <row r="69" s="7" customFormat="1" x14ac:dyDescent="0.2"/>
    <row r="70" s="7" customFormat="1" x14ac:dyDescent="0.2"/>
    <row r="71" s="7" customFormat="1" x14ac:dyDescent="0.2"/>
    <row r="72" s="7" customFormat="1" x14ac:dyDescent="0.2"/>
    <row r="73" s="7" customFormat="1" x14ac:dyDescent="0.2"/>
    <row r="74" s="7" customFormat="1" x14ac:dyDescent="0.2"/>
    <row r="75" s="7" customFormat="1" x14ac:dyDescent="0.2"/>
    <row r="76" s="7" customFormat="1" x14ac:dyDescent="0.2"/>
    <row r="77" s="7" customFormat="1" x14ac:dyDescent="0.2"/>
    <row r="78" s="7" customFormat="1" x14ac:dyDescent="0.2"/>
    <row r="79" s="7" customFormat="1" x14ac:dyDescent="0.2"/>
    <row r="80" s="7" customFormat="1" x14ac:dyDescent="0.2"/>
    <row r="81" s="7" customFormat="1" x14ac:dyDescent="0.2"/>
    <row r="82" s="7" customFormat="1" x14ac:dyDescent="0.2"/>
    <row r="83" s="7" customFormat="1" x14ac:dyDescent="0.2"/>
    <row r="84" s="7" customFormat="1" x14ac:dyDescent="0.2"/>
    <row r="85" s="7" customFormat="1" x14ac:dyDescent="0.2"/>
    <row r="86" s="7" customFormat="1" x14ac:dyDescent="0.2"/>
    <row r="87" s="7" customFormat="1" x14ac:dyDescent="0.2"/>
    <row r="88" s="7" customFormat="1" x14ac:dyDescent="0.2"/>
    <row r="89" s="7" customFormat="1" x14ac:dyDescent="0.2"/>
  </sheetData>
  <mergeCells count="21">
    <mergeCell ref="A23:V24"/>
    <mergeCell ref="A1:B1"/>
    <mergeCell ref="C1:D1"/>
    <mergeCell ref="A2:B2"/>
    <mergeCell ref="E2:F2"/>
    <mergeCell ref="K2:L2"/>
    <mergeCell ref="U4:V4"/>
    <mergeCell ref="P2:T2"/>
    <mergeCell ref="U2:V2"/>
    <mergeCell ref="A3:B3"/>
    <mergeCell ref="E3:F3"/>
    <mergeCell ref="K3:L3"/>
    <mergeCell ref="M3:N3"/>
    <mergeCell ref="P3:T3"/>
    <mergeCell ref="U3:V3"/>
    <mergeCell ref="M2:N2"/>
    <mergeCell ref="A4:B4"/>
    <mergeCell ref="E4:F4"/>
    <mergeCell ref="K4:L4"/>
    <mergeCell ref="M4:N4"/>
    <mergeCell ref="P4:T4"/>
  </mergeCells>
  <pageMargins left="0.7" right="0.7" top="0.75" bottom="0.75" header="0.3" footer="0.3"/>
  <pageSetup paperSize="3" scale="89" fitToHeight="0" orientation="landscape" r:id="rId1"/>
  <headerFooter alignWithMargins="0">
    <oddHeader>&amp;C&amp;"Arial,Bold"&amp;14RFA 2024-102 – Board Approved Preliminary Awards&amp;RPage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e2a4f69-3a29-4b24-b170-d37fab3647f8" xsi:nil="true"/>
    <lcf76f155ced4ddcb4097134ff3c332f xmlns="31c33541-f0e7-4482-9c8a-fb53b33b075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2D7FB8C8EFEAA4890E51E5409BB0EBE" ma:contentTypeVersion="36" ma:contentTypeDescription="Create a new document." ma:contentTypeScope="" ma:versionID="f817307fa9c7b5519a3c93156a37f0dc">
  <xsd:schema xmlns:xsd="http://www.w3.org/2001/XMLSchema" xmlns:xs="http://www.w3.org/2001/XMLSchema" xmlns:p="http://schemas.microsoft.com/office/2006/metadata/properties" xmlns:ns2="31c33541-f0e7-4482-9c8a-fb53b33b075f" xmlns:ns3="ee2a4f69-3a29-4b24-b170-d37fab3647f8" targetNamespace="http://schemas.microsoft.com/office/2006/metadata/properties" ma:root="true" ma:fieldsID="12c8913b74926241b74cc180f09e229f" ns2:_="" ns3:_="">
    <xsd:import namespace="31c33541-f0e7-4482-9c8a-fb53b33b075f"/>
    <xsd:import namespace="ee2a4f69-3a29-4b24-b170-d37fab3647f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lcf76f155ced4ddcb4097134ff3c332f" minOccurs="0"/>
                <xsd:element ref="ns3:TaxCatchAll" minOccurs="0"/>
                <xsd:element ref="ns2:MediaServiceObjectDetectorVersion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33541-f0e7-4482-9c8a-fb53b33b07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bc035b14-10e1-45a3-86e5-864d942af61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e2a4f69-3a29-4b24-b170-d37fab3647f8"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26460509-29a3-433c-8ae4-97b4f58da4b5}" ma:internalName="TaxCatchAll" ma:showField="CatchAllData" ma:web="ee2a4f69-3a29-4b24-b170-d37fab3647f8">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20D3DB-1070-4859-B201-59A94ED3ABBC}">
  <ds:schemaRefs>
    <ds:schemaRef ds:uri="http://schemas.microsoft.com/office/2006/metadata/properties"/>
    <ds:schemaRef ds:uri="http://schemas.microsoft.com/office/infopath/2007/PartnerControls"/>
    <ds:schemaRef ds:uri="ee2a4f69-3a29-4b24-b170-d37fab3647f8"/>
    <ds:schemaRef ds:uri="31c33541-f0e7-4482-9c8a-fb53b33b075f"/>
  </ds:schemaRefs>
</ds:datastoreItem>
</file>

<file path=customXml/itemProps2.xml><?xml version="1.0" encoding="utf-8"?>
<ds:datastoreItem xmlns:ds="http://schemas.openxmlformats.org/officeDocument/2006/customXml" ds:itemID="{790E3AE1-6D25-4FB3-98D4-404821B78DC3}">
  <ds:schemaRefs>
    <ds:schemaRef ds:uri="http://schemas.microsoft.com/sharepoint/v3/contenttype/forms"/>
  </ds:schemaRefs>
</ds:datastoreItem>
</file>

<file path=customXml/itemProps3.xml><?xml version="1.0" encoding="utf-8"?>
<ds:datastoreItem xmlns:ds="http://schemas.openxmlformats.org/officeDocument/2006/customXml" ds:itemID="{519BAFA8-C85F-489D-8D91-CCB9091FE0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33541-f0e7-4482-9c8a-fb53b33b075f"/>
    <ds:schemaRef ds:uri="ee2a4f69-3a29-4b24-b170-d37fab3647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Recommendations</vt:lpstr>
      <vt:lpstr>Recommendations!Print_Titles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cp:lastPrinted>2024-05-13T13:23:09Z</cp:lastPrinted>
  <dcterms:created xsi:type="dcterms:W3CDTF">2024-04-25T20:03:11Z</dcterms:created>
  <dcterms:modified xsi:type="dcterms:W3CDTF">2024-05-13T13:23:59Z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0x010100B2D7FB8C8EFEAA4890E51E5409BB0EBE</vt:lpwstr>
  </property>
  <property fmtid="{D5CDD505-2E9C-101B-9397-08002B2CF9AE}" pid="3" name="MediaServiceImageTags">
    <vt:lpwstr/>
  </property>
</Properties>
</file>