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103 Homeless/"/>
    </mc:Choice>
  </mc:AlternateContent>
  <xr:revisionPtr revIDLastSave="6" documentId="8_{F7B593ED-1795-4005-B065-69FB45F22DB0}" xr6:coauthVersionLast="47" xr6:coauthVersionMax="47" xr10:uidLastSave="{2FE02280-3C59-483E-83FD-9912394D737C}"/>
  <bookViews>
    <workbookView xWindow="28680" yWindow="-120" windowWidth="29040" windowHeight="15720" xr2:uid="{FA3F56FA-64DD-4FA9-85EC-FD505556660B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6" i="1"/>
  <c r="M5" i="1"/>
  <c r="M3" i="1"/>
</calcChain>
</file>

<file path=xl/sharedStrings.xml><?xml version="1.0" encoding="utf-8"?>
<sst xmlns="http://schemas.openxmlformats.org/spreadsheetml/2006/main" count="86" uniqueCount="53">
  <si>
    <t>Application Number</t>
  </si>
  <si>
    <t>Name of Development</t>
  </si>
  <si>
    <t>County</t>
  </si>
  <si>
    <t>County Size</t>
  </si>
  <si>
    <t>Region</t>
  </si>
  <si>
    <t>Demographic</t>
  </si>
  <si>
    <t>Total Units</t>
  </si>
  <si>
    <t>Name of Principal Representative</t>
  </si>
  <si>
    <t>Developer</t>
  </si>
  <si>
    <t>HC Request Amount</t>
  </si>
  <si>
    <t>SAIL Request Amount</t>
  </si>
  <si>
    <t>ELI Loan Request Amount</t>
  </si>
  <si>
    <t>Total SAIL Request (SAIL plus ELI)</t>
  </si>
  <si>
    <t>Eligible For Funding?</t>
  </si>
  <si>
    <t>Priority Level</t>
  </si>
  <si>
    <t>Total Points</t>
  </si>
  <si>
    <t>Operating/ Managing Experience Points Preference</t>
  </si>
  <si>
    <t>Involvement in the Local Homeless Resources Network Points Preference</t>
  </si>
  <si>
    <t>Accessibility Preference</t>
  </si>
  <si>
    <t>Corporation Funding Per Set-Aside</t>
  </si>
  <si>
    <t>A/B Leveraging</t>
  </si>
  <si>
    <t>Qualifying Financial Assistance Preference</t>
  </si>
  <si>
    <t>Florida Job Creation Preference</t>
  </si>
  <si>
    <t>Lottery Number</t>
  </si>
  <si>
    <t>Eligible Applications</t>
  </si>
  <si>
    <t>2024-291CSN</t>
  </si>
  <si>
    <t>Cedar Cove</t>
  </si>
  <si>
    <t>Manatee</t>
  </si>
  <si>
    <t>M</t>
  </si>
  <si>
    <t>Tampa Bay</t>
  </si>
  <si>
    <t>Homeless - less than 80%</t>
  </si>
  <si>
    <t>Julian S Eller</t>
  </si>
  <si>
    <t>Blue CC Developer, LLC; CASL Developer, LLC</t>
  </si>
  <si>
    <t>Y</t>
  </si>
  <si>
    <t>N</t>
  </si>
  <si>
    <t>A</t>
  </si>
  <si>
    <t>Ineligible Applications</t>
  </si>
  <si>
    <t>2024-292CSN</t>
  </si>
  <si>
    <t>Copper Hill Crossings</t>
  </si>
  <si>
    <t>Hillsborough</t>
  </si>
  <si>
    <t>L</t>
  </si>
  <si>
    <t>Margaret  Rogers</t>
  </si>
  <si>
    <t>Catholic Charities Community Development Corporation; Copper Hill Crossings Developer, LLC</t>
  </si>
  <si>
    <t>2024-293CSN</t>
  </si>
  <si>
    <t>Village of Pine Hills</t>
  </si>
  <si>
    <t>Orange</t>
  </si>
  <si>
    <t>Central Florida</t>
  </si>
  <si>
    <t>Shannon L Nazworth</t>
  </si>
  <si>
    <t>Ability Housing, Inc.</t>
  </si>
  <si>
    <t>2024-294CSN</t>
  </si>
  <si>
    <t xml:space="preserve">The Franklin </t>
  </si>
  <si>
    <t>Bowen  Arnold</t>
  </si>
  <si>
    <t>DDA Development,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</si>
</sst>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6" fontId="3" fillId="0" borderId="0" xfId="0" applyNumberFormat="1" applyFont="1" applyAlignment="1">
      <alignment horizontal="left" vertical="center" wrapText="1"/>
    </xf>
    <xf numFmtId="8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left" vertical="center" wrapText="1"/>
    </xf>
    <xf numFmtId="8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0" xfId="1" applyNumberFormat="1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6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836CA-81BA-44CF-9883-A6D64DB3818E}">
  <sheetPr>
    <pageSetUpPr fitToPage="1"/>
  </sheetPr>
  <dimension ref="A1:AC7"/>
  <sheetViews>
    <sheetView showGridLines="0" tabSelected="1" zoomScale="120" zoomScaleNormal="12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K6" sqref="K6"/>
    </sheetView>
  </sheetViews>
  <sheetFormatPr defaultColWidth="9.28515625" defaultRowHeight="12" x14ac:dyDescent="0.2"/>
  <cols>
    <col min="1" max="1" width="10" style="13" bestFit="1" customWidth="1"/>
    <col min="2" max="2" width="17" style="19" customWidth="1"/>
    <col min="3" max="3" width="10.42578125" style="13" customWidth="1"/>
    <col min="4" max="4" width="6.28515625" style="20" customWidth="1"/>
    <col min="5" max="5" width="8.28515625" style="21" bestFit="1" customWidth="1"/>
    <col min="6" max="6" width="8.7109375" style="13" hidden="1" customWidth="1"/>
    <col min="7" max="7" width="6.7109375" style="13" hidden="1" customWidth="1"/>
    <col min="8" max="8" width="12.5703125" style="13" hidden="1" customWidth="1"/>
    <col min="9" max="9" width="20.42578125" style="13" hidden="1" customWidth="1"/>
    <col min="10" max="10" width="10" style="22" customWidth="1"/>
    <col min="11" max="12" width="9.28515625" style="23" customWidth="1"/>
    <col min="13" max="13" width="8.7109375" style="13" customWidth="1"/>
    <col min="14" max="14" width="8.28515625" style="13" bestFit="1" customWidth="1"/>
    <col min="15" max="15" width="6.140625" style="13" bestFit="1" customWidth="1"/>
    <col min="16" max="16" width="6.5703125" style="13" customWidth="1"/>
    <col min="17" max="17" width="11.42578125" style="13" customWidth="1"/>
    <col min="18" max="18" width="14.28515625" style="13" customWidth="1"/>
    <col min="19" max="19" width="9.7109375" style="13" bestFit="1" customWidth="1"/>
    <col min="20" max="20" width="10.7109375" style="13" customWidth="1"/>
    <col min="21" max="21" width="8.7109375" style="13" bestFit="1" customWidth="1"/>
    <col min="22" max="22" width="9.5703125" style="13" customWidth="1"/>
    <col min="23" max="23" width="8.5703125" style="13" customWidth="1"/>
    <col min="24" max="24" width="6.7109375" style="13" bestFit="1" customWidth="1"/>
    <col min="25" max="25" width="13.28515625" style="13" customWidth="1"/>
    <col min="26" max="26" width="12" style="13" customWidth="1"/>
    <col min="27" max="27" width="11" style="13" customWidth="1"/>
    <col min="28" max="28" width="9.7109375" style="13" customWidth="1"/>
    <col min="29" max="29" width="8.5703125" style="21" customWidth="1"/>
    <col min="30" max="16384" width="9.28515625" style="13"/>
  </cols>
  <sheetData>
    <row r="1" spans="1:29" s="3" customFormat="1" ht="68.65000000000000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9" ht="24" customHeight="1" x14ac:dyDescent="0.2">
      <c r="A2" s="4" t="s">
        <v>24</v>
      </c>
      <c r="B2" s="5"/>
      <c r="C2" s="5"/>
      <c r="D2" s="6"/>
      <c r="E2" s="5"/>
      <c r="F2" s="5"/>
      <c r="G2" s="6"/>
      <c r="H2" s="5"/>
      <c r="I2" s="5"/>
      <c r="J2" s="7"/>
      <c r="K2" s="7"/>
      <c r="L2" s="7"/>
      <c r="M2" s="14"/>
      <c r="N2" s="15"/>
      <c r="O2" s="15"/>
      <c r="P2" s="15"/>
      <c r="Q2" s="15"/>
      <c r="R2" s="15"/>
      <c r="S2" s="15"/>
      <c r="T2" s="8"/>
      <c r="U2" s="6"/>
      <c r="V2" s="15"/>
      <c r="W2" s="15"/>
      <c r="X2" s="6"/>
      <c r="AC2" s="13"/>
    </row>
    <row r="3" spans="1:29" ht="24" customHeight="1" x14ac:dyDescent="0.2">
      <c r="A3" s="9" t="s">
        <v>25</v>
      </c>
      <c r="B3" s="9" t="s">
        <v>26</v>
      </c>
      <c r="C3" s="9" t="s">
        <v>27</v>
      </c>
      <c r="D3" s="10" t="s">
        <v>28</v>
      </c>
      <c r="E3" s="9" t="s">
        <v>29</v>
      </c>
      <c r="F3" s="9" t="s">
        <v>30</v>
      </c>
      <c r="G3" s="10">
        <v>80</v>
      </c>
      <c r="H3" s="9" t="s">
        <v>31</v>
      </c>
      <c r="I3" s="9" t="s">
        <v>32</v>
      </c>
      <c r="J3" s="11">
        <v>2142000</v>
      </c>
      <c r="K3" s="11">
        <v>7300000</v>
      </c>
      <c r="L3" s="11">
        <v>382300</v>
      </c>
      <c r="M3" s="16">
        <f>K3+L3</f>
        <v>7682300</v>
      </c>
      <c r="N3" s="17" t="s">
        <v>33</v>
      </c>
      <c r="O3" s="18">
        <v>1</v>
      </c>
      <c r="P3" s="18">
        <v>157</v>
      </c>
      <c r="Q3" s="17" t="s">
        <v>34</v>
      </c>
      <c r="R3" s="17" t="s">
        <v>33</v>
      </c>
      <c r="S3" s="17" t="s">
        <v>33</v>
      </c>
      <c r="T3" s="12">
        <v>245680.39</v>
      </c>
      <c r="U3" s="10" t="s">
        <v>35</v>
      </c>
      <c r="V3" s="17" t="s">
        <v>33</v>
      </c>
      <c r="W3" s="17" t="s">
        <v>33</v>
      </c>
      <c r="X3" s="10">
        <v>2</v>
      </c>
      <c r="AC3" s="13"/>
    </row>
    <row r="4" spans="1:29" ht="24" customHeight="1" x14ac:dyDescent="0.2">
      <c r="A4" s="4" t="s">
        <v>36</v>
      </c>
      <c r="B4" s="5"/>
      <c r="C4" s="5"/>
      <c r="D4" s="6"/>
      <c r="E4" s="5"/>
      <c r="F4" s="5"/>
      <c r="G4" s="6"/>
      <c r="H4" s="5"/>
      <c r="I4" s="5"/>
      <c r="J4" s="7"/>
      <c r="K4" s="7"/>
      <c r="L4" s="7"/>
      <c r="M4" s="14"/>
      <c r="N4" s="15"/>
      <c r="O4" s="15"/>
      <c r="P4" s="15"/>
      <c r="Q4" s="15"/>
      <c r="R4" s="15"/>
      <c r="S4" s="15"/>
      <c r="T4" s="8"/>
      <c r="U4" s="6"/>
      <c r="V4" s="15"/>
      <c r="W4" s="15"/>
      <c r="X4" s="6"/>
      <c r="AC4" s="13"/>
    </row>
    <row r="5" spans="1:29" ht="49.35" customHeight="1" x14ac:dyDescent="0.2">
      <c r="A5" s="9" t="s">
        <v>37</v>
      </c>
      <c r="B5" s="9" t="s">
        <v>38</v>
      </c>
      <c r="C5" s="9" t="s">
        <v>39</v>
      </c>
      <c r="D5" s="10" t="s">
        <v>40</v>
      </c>
      <c r="E5" s="9" t="s">
        <v>29</v>
      </c>
      <c r="F5" s="9" t="s">
        <v>30</v>
      </c>
      <c r="G5" s="10">
        <v>72</v>
      </c>
      <c r="H5" s="9" t="s">
        <v>41</v>
      </c>
      <c r="I5" s="9" t="s">
        <v>42</v>
      </c>
      <c r="J5" s="11">
        <v>2992500</v>
      </c>
      <c r="K5" s="11">
        <v>2840000</v>
      </c>
      <c r="L5" s="11">
        <v>249200</v>
      </c>
      <c r="M5" s="16">
        <f>K5+L5</f>
        <v>3089200</v>
      </c>
      <c r="N5" s="10" t="s">
        <v>34</v>
      </c>
      <c r="O5" s="10">
        <v>1</v>
      </c>
      <c r="P5" s="10">
        <v>138</v>
      </c>
      <c r="Q5" s="10" t="s">
        <v>34</v>
      </c>
      <c r="R5" s="10" t="s">
        <v>34</v>
      </c>
      <c r="S5" s="10" t="s">
        <v>33</v>
      </c>
      <c r="T5" s="12">
        <v>305788.39</v>
      </c>
      <c r="U5" s="10" t="s">
        <v>35</v>
      </c>
      <c r="V5" s="10" t="s">
        <v>34</v>
      </c>
      <c r="W5" s="10" t="s">
        <v>33</v>
      </c>
      <c r="X5" s="10">
        <v>4</v>
      </c>
      <c r="AC5" s="13"/>
    </row>
    <row r="6" spans="1:29" ht="44.65" customHeight="1" x14ac:dyDescent="0.2">
      <c r="A6" s="9" t="s">
        <v>43</v>
      </c>
      <c r="B6" s="9" t="s">
        <v>44</v>
      </c>
      <c r="C6" s="9" t="s">
        <v>45</v>
      </c>
      <c r="D6" s="10" t="s">
        <v>40</v>
      </c>
      <c r="E6" s="9" t="s">
        <v>46</v>
      </c>
      <c r="F6" s="9" t="s">
        <v>30</v>
      </c>
      <c r="G6" s="10">
        <v>96</v>
      </c>
      <c r="H6" s="9" t="s">
        <v>47</v>
      </c>
      <c r="I6" s="9" t="s">
        <v>48</v>
      </c>
      <c r="J6" s="11">
        <v>2700000</v>
      </c>
      <c r="K6" s="11">
        <v>7352800</v>
      </c>
      <c r="L6" s="11">
        <v>347200</v>
      </c>
      <c r="M6" s="16">
        <f>K6+L6</f>
        <v>7700000</v>
      </c>
      <c r="N6" s="17" t="s">
        <v>34</v>
      </c>
      <c r="O6" s="17">
        <v>1</v>
      </c>
      <c r="P6" s="17">
        <v>153</v>
      </c>
      <c r="Q6" s="17" t="s">
        <v>33</v>
      </c>
      <c r="R6" s="17" t="s">
        <v>33</v>
      </c>
      <c r="S6" s="17" t="s">
        <v>33</v>
      </c>
      <c r="T6" s="12">
        <v>303339.33</v>
      </c>
      <c r="U6" s="10" t="s">
        <v>35</v>
      </c>
      <c r="V6" s="17" t="s">
        <v>34</v>
      </c>
      <c r="W6" s="17" t="s">
        <v>33</v>
      </c>
      <c r="X6" s="10">
        <v>1</v>
      </c>
      <c r="AC6" s="13"/>
    </row>
    <row r="7" spans="1:29" ht="24" customHeight="1" x14ac:dyDescent="0.2">
      <c r="A7" s="9" t="s">
        <v>49</v>
      </c>
      <c r="B7" s="9" t="s">
        <v>50</v>
      </c>
      <c r="C7" s="9" t="s">
        <v>39</v>
      </c>
      <c r="D7" s="10" t="s">
        <v>40</v>
      </c>
      <c r="E7" s="9" t="s">
        <v>29</v>
      </c>
      <c r="F7" s="9" t="s">
        <v>30</v>
      </c>
      <c r="G7" s="10">
        <v>80</v>
      </c>
      <c r="H7" s="9" t="s">
        <v>51</v>
      </c>
      <c r="I7" s="9" t="s">
        <v>52</v>
      </c>
      <c r="J7" s="11">
        <v>2400000</v>
      </c>
      <c r="K7" s="11">
        <v>7440100</v>
      </c>
      <c r="L7" s="11">
        <v>259900</v>
      </c>
      <c r="M7" s="16">
        <f>K7+L7</f>
        <v>7700000</v>
      </c>
      <c r="N7" s="17" t="s">
        <v>34</v>
      </c>
      <c r="O7" s="17">
        <v>1</v>
      </c>
      <c r="P7" s="17">
        <v>151</v>
      </c>
      <c r="Q7" s="17" t="s">
        <v>33</v>
      </c>
      <c r="R7" s="17" t="s">
        <v>33</v>
      </c>
      <c r="S7" s="17" t="s">
        <v>33</v>
      </c>
      <c r="T7" s="12">
        <v>268439.42</v>
      </c>
      <c r="U7" s="10" t="s">
        <v>35</v>
      </c>
      <c r="V7" s="17" t="s">
        <v>34</v>
      </c>
      <c r="W7" s="17" t="s">
        <v>33</v>
      </c>
      <c r="X7" s="10">
        <v>3</v>
      </c>
      <c r="AC7" s="13"/>
    </row>
  </sheetData>
  <pageMargins left="0.7" right="0.7" top="0.75" bottom="0.75" header="0.3" footer="0.3"/>
  <pageSetup paperSize="5" scale="82" fitToHeight="0" orientation="landscape" r:id="rId1"/>
  <headerFooter alignWithMargins="0">
    <oddHeader>&amp;C&amp;"Arial,Bold"&amp;14RFA 2024-103 All Applications&amp;RExhibit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C6BEFB6-92DE-4DAB-B600-946CA2799BD2}"/>
</file>

<file path=customXml/itemProps2.xml><?xml version="1.0" encoding="utf-8"?>
<ds:datastoreItem xmlns:ds="http://schemas.openxmlformats.org/officeDocument/2006/customXml" ds:itemID="{768612DB-7F79-426F-8D05-C56850245F81}"/>
</file>

<file path=customXml/itemProps3.xml><?xml version="1.0" encoding="utf-8"?>
<ds:datastoreItem xmlns:ds="http://schemas.openxmlformats.org/officeDocument/2006/customXml" ds:itemID="{7720EEB2-EBC3-4692-97CF-EDCCCCC66F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2024-03-14T14:39:01Z</cp:lastPrinted>
  <dcterms:created xsi:type="dcterms:W3CDTF">2024-03-14T14:35:27Z</dcterms:created>
  <dcterms:modified xsi:type="dcterms:W3CDTF">2024-03-14T14:39:11Z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