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4 Spreadsheets/2024-104 Farm-Fish/"/>
    </mc:Choice>
  </mc:AlternateContent>
  <xr:revisionPtr revIDLastSave="9" documentId="8_{B619B776-4D5D-478F-BBB5-FFF9E10176DF}" xr6:coauthVersionLast="47" xr6:coauthVersionMax="47" xr10:uidLastSave="{422A58BD-16C0-41C9-B243-A8A5A2AD363A}"/>
  <bookViews>
    <workbookView xWindow="-120" yWindow="-120" windowWidth="29040" windowHeight="15720" xr2:uid="{CEEE1094-CB68-495B-8CF7-1BA03DF3A5B3}"/>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1" l="1"/>
  <c r="M9" i="1"/>
  <c r="C3" i="1"/>
  <c r="C4" i="1" s="1"/>
</calcChain>
</file>

<file path=xl/sharedStrings.xml><?xml version="1.0" encoding="utf-8"?>
<sst xmlns="http://schemas.openxmlformats.org/spreadsheetml/2006/main" count="47" uniqueCount="35">
  <si>
    <t>Total SAIL Funding Available for RFA</t>
  </si>
  <si>
    <t>Total SAIL Funding Allocated</t>
  </si>
  <si>
    <t>Total SAIL Funding Remaining</t>
  </si>
  <si>
    <t>Application Number</t>
  </si>
  <si>
    <t>Name of Development</t>
  </si>
  <si>
    <t>County</t>
  </si>
  <si>
    <t>Demographic</t>
  </si>
  <si>
    <t>Name of Authorized Principal Representative</t>
  </si>
  <si>
    <t>Name of Developers</t>
  </si>
  <si>
    <t>Number of Units</t>
  </si>
  <si>
    <t>SAIL Request Amount</t>
  </si>
  <si>
    <t>Eligible For Funding?</t>
  </si>
  <si>
    <t>Dev Category?</t>
  </si>
  <si>
    <t>Operating / Managing Experience Preference</t>
  </si>
  <si>
    <t>Current and Future Need Point Preference</t>
  </si>
  <si>
    <t>SAIL Request Per Set-Aside Unit</t>
  </si>
  <si>
    <t>SAIL Request as % of TDC Preference</t>
  </si>
  <si>
    <t>Florida Job Creation Preference</t>
  </si>
  <si>
    <t>Lottery Number</t>
  </si>
  <si>
    <t>First Application - highest-ranking eligible Application that selected the Development Category of Substantial Rehabilitation, with or without Acquisition</t>
  </si>
  <si>
    <t>2024-316S</t>
  </si>
  <si>
    <t>Manatee Village</t>
  </si>
  <si>
    <t>Hillsborough</t>
  </si>
  <si>
    <t>FW</t>
  </si>
  <si>
    <t>Steven C. Kirk</t>
  </si>
  <si>
    <t>Rural Neighborhoods, Incorporated</t>
  </si>
  <si>
    <t>Y</t>
  </si>
  <si>
    <t>R</t>
  </si>
  <si>
    <t>N</t>
  </si>
  <si>
    <t>Remaining Funding</t>
  </si>
  <si>
    <t>2024-317S</t>
  </si>
  <si>
    <t>Main Street Village</t>
  </si>
  <si>
    <t>Collier</t>
  </si>
  <si>
    <t>On June 28, 2024,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</si>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</sst>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9" x14ac:knownFonts="1">
    <font>
      <sz val="11"/>
      <color theme="1"/>
      <name val="Calibri"/>
      <family val="2"/>
      <scheme val="minor"/>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9"/>
      <color theme="1"/>
      <name val="Calibri"/>
      <family val="2"/>
      <scheme val="minor"/>
    </font>
    <font>
      <b/>
      <sz val="10"/>
      <color theme="1"/>
      <name val="Calibri"/>
      <family val="2"/>
    </font>
    <font>
      <sz val="9"/>
      <color theme="1"/>
      <name val="Calibri"/>
      <family val="2"/>
      <scheme val="minor"/>
    </font>
    <font>
      <sz val="11"/>
      <color theme="1"/>
      <name val="Calibri"/>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cellStyleXfs>
  <cellXfs count="60">
    <xf numFmtId="0" fontId="0" fillId="0" borderId="0" xfId="0"/>
    <xf numFmtId="44" fontId="3" fillId="0" borderId="0" xfId="2" applyFont="1" applyBorder="1" applyAlignment="1"/>
    <xf numFmtId="0" fontId="3" fillId="0" borderId="0" xfId="3" applyFont="1" applyAlignment="1">
      <alignment horizontal="center"/>
    </xf>
    <xf numFmtId="0" fontId="3" fillId="0" borderId="0" xfId="3" applyFont="1"/>
    <xf numFmtId="164" fontId="3" fillId="0" borderId="0" xfId="1" applyNumberFormat="1" applyFont="1" applyBorder="1" applyAlignment="1"/>
    <xf numFmtId="164" fontId="3" fillId="0" borderId="3" xfId="1" applyNumberFormat="1" applyFont="1" applyBorder="1" applyAlignment="1">
      <alignment horizontal="left"/>
    </xf>
    <xf numFmtId="164" fontId="3" fillId="0" borderId="0" xfId="1" applyNumberFormat="1" applyFont="1" applyBorder="1" applyAlignment="1">
      <alignment horizontal="left"/>
    </xf>
    <xf numFmtId="0" fontId="3" fillId="0" borderId="0" xfId="3" applyFont="1" applyAlignment="1">
      <alignment wrapText="1"/>
    </xf>
    <xf numFmtId="0" fontId="4" fillId="0" borderId="0" xfId="3" applyFont="1"/>
    <xf numFmtId="0" fontId="4" fillId="0" borderId="0" xfId="3" applyFont="1" applyAlignment="1">
      <alignment wrapText="1"/>
    </xf>
    <xf numFmtId="0" fontId="4" fillId="0" borderId="0" xfId="3" applyFont="1" applyAlignment="1">
      <alignment horizontal="center"/>
    </xf>
    <xf numFmtId="0" fontId="4" fillId="0" borderId="0" xfId="3" applyFont="1" applyAlignment="1">
      <alignment horizontal="left"/>
    </xf>
    <xf numFmtId="164" fontId="4" fillId="0" borderId="0" xfId="1" applyNumberFormat="1" applyFont="1" applyBorder="1" applyAlignment="1">
      <alignment horizontal="left"/>
    </xf>
    <xf numFmtId="44" fontId="4" fillId="0" borderId="0" xfId="3" applyNumberFormat="1" applyFont="1"/>
    <xf numFmtId="0" fontId="3" fillId="0" borderId="3" xfId="3" applyFont="1" applyBorder="1" applyAlignment="1" applyProtection="1">
      <alignment horizontal="center" vertical="center" wrapText="1"/>
      <protection locked="0"/>
    </xf>
    <xf numFmtId="0" fontId="3" fillId="0" borderId="3" xfId="3" applyFont="1" applyBorder="1" applyAlignment="1">
      <alignment horizontal="center" vertical="center" wrapText="1"/>
    </xf>
    <xf numFmtId="0" fontId="5" fillId="0" borderId="3" xfId="3" applyFont="1" applyBorder="1" applyAlignment="1" applyProtection="1">
      <alignment horizontal="center" vertical="center" wrapText="1"/>
      <protection locked="0"/>
    </xf>
    <xf numFmtId="0" fontId="3" fillId="0" borderId="0" xfId="3" applyFont="1" applyAlignment="1">
      <alignment horizontal="center" vertical="center"/>
    </xf>
    <xf numFmtId="0" fontId="4" fillId="0" borderId="0" xfId="3" applyFont="1" applyAlignment="1">
      <alignment horizontal="left" vertical="center" wrapText="1"/>
    </xf>
    <xf numFmtId="0" fontId="4" fillId="0" borderId="0" xfId="4" applyFont="1" applyAlignment="1">
      <alignment horizontal="center" vertical="center" wrapText="1"/>
    </xf>
    <xf numFmtId="44" fontId="4" fillId="0" borderId="0" xfId="2" applyFont="1" applyFill="1" applyBorder="1" applyAlignment="1">
      <alignment horizontal="left" vertical="center" wrapText="1"/>
    </xf>
    <xf numFmtId="0" fontId="4" fillId="0" borderId="0" xfId="3" applyFont="1" applyAlignment="1">
      <alignment horizontal="center" vertical="center"/>
    </xf>
    <xf numFmtId="44" fontId="4" fillId="0" borderId="0" xfId="2" applyFont="1" applyFill="1" applyBorder="1" applyAlignment="1">
      <alignment horizontal="center" vertical="center" wrapText="1"/>
    </xf>
    <xf numFmtId="0" fontId="4" fillId="0" borderId="0" xfId="5" applyNumberFormat="1" applyFont="1" applyFill="1" applyBorder="1" applyAlignment="1" applyProtection="1">
      <alignment horizontal="center" vertical="center" wrapText="1"/>
      <protection locked="0"/>
    </xf>
    <xf numFmtId="0" fontId="4" fillId="0" borderId="0" xfId="3" applyFont="1" applyAlignment="1">
      <alignment horizontal="center" vertical="center" wrapText="1"/>
    </xf>
    <xf numFmtId="0" fontId="4" fillId="0" borderId="0" xfId="3" applyFont="1" applyAlignment="1">
      <alignment vertical="center"/>
    </xf>
    <xf numFmtId="0" fontId="6" fillId="0" borderId="0" xfId="3" applyFont="1"/>
    <xf numFmtId="0" fontId="3" fillId="0" borderId="0" xfId="3" applyFont="1" applyAlignment="1" applyProtection="1">
      <alignment wrapText="1" readingOrder="1"/>
      <protection locked="0"/>
    </xf>
    <xf numFmtId="0" fontId="3" fillId="0" borderId="0" xfId="3" applyFont="1" applyAlignment="1" applyProtection="1">
      <alignment horizontal="center" wrapText="1" readingOrder="1"/>
      <protection locked="0"/>
    </xf>
    <xf numFmtId="8" fontId="3" fillId="0" borderId="0" xfId="3" applyNumberFormat="1" applyFont="1" applyAlignment="1" applyProtection="1">
      <alignment wrapText="1" readingOrder="1"/>
      <protection locked="0"/>
    </xf>
    <xf numFmtId="4" fontId="3" fillId="0" borderId="0" xfId="3" applyNumberFormat="1" applyFont="1" applyAlignment="1">
      <alignment horizontal="center"/>
    </xf>
    <xf numFmtId="0" fontId="7" fillId="0" borderId="3" xfId="3" applyFont="1" applyBorder="1" applyAlignment="1">
      <alignment horizontal="left" vertical="center" wrapText="1"/>
    </xf>
    <xf numFmtId="0" fontId="7" fillId="0" borderId="3" xfId="3" applyFont="1" applyBorder="1" applyAlignment="1">
      <alignment horizontal="center" vertical="center" wrapText="1"/>
    </xf>
    <xf numFmtId="6" fontId="7" fillId="0" borderId="3" xfId="3" applyNumberFormat="1" applyFont="1" applyBorder="1" applyAlignment="1">
      <alignment horizontal="left" vertical="center" wrapText="1"/>
    </xf>
    <xf numFmtId="0" fontId="7" fillId="0" borderId="3" xfId="3" applyFont="1" applyBorder="1" applyAlignment="1">
      <alignment horizontal="center" vertical="center"/>
    </xf>
    <xf numFmtId="0" fontId="7" fillId="0" borderId="3" xfId="3" applyFont="1" applyBorder="1" applyAlignment="1" applyProtection="1">
      <alignment horizontal="center" vertical="center" wrapText="1"/>
      <protection locked="0"/>
    </xf>
    <xf numFmtId="44" fontId="7" fillId="0" borderId="3" xfId="2" applyFont="1" applyFill="1" applyBorder="1" applyAlignment="1">
      <alignment horizontal="center" vertical="center" wrapText="1"/>
    </xf>
    <xf numFmtId="0" fontId="7" fillId="0" borderId="3" xfId="5" applyNumberFormat="1" applyFont="1" applyFill="1" applyBorder="1" applyAlignment="1" applyProtection="1">
      <alignment horizontal="center" vertical="center" wrapText="1"/>
      <protection locked="0"/>
    </xf>
    <xf numFmtId="164" fontId="4" fillId="0" borderId="0" xfId="1" applyNumberFormat="1" applyFont="1" applyBorder="1" applyAlignment="1"/>
    <xf numFmtId="0" fontId="3" fillId="0" borderId="0" xfId="3" applyFont="1" applyAlignment="1">
      <alignment horizontal="left" vertical="center"/>
    </xf>
    <xf numFmtId="164" fontId="4" fillId="0" borderId="0" xfId="1" applyNumberFormat="1" applyFont="1" applyFill="1" applyBorder="1" applyAlignment="1">
      <alignment horizontal="left" vertical="center" wrapText="1"/>
    </xf>
    <xf numFmtId="0" fontId="7" fillId="0" borderId="0" xfId="3" applyFont="1" applyAlignment="1">
      <alignment vertical="center"/>
    </xf>
    <xf numFmtId="0" fontId="7" fillId="0" borderId="0" xfId="3" applyFont="1" applyAlignment="1">
      <alignment horizontal="left" vertical="center" wrapText="1"/>
    </xf>
    <xf numFmtId="0" fontId="7" fillId="0" borderId="0" xfId="4" applyFont="1" applyAlignment="1">
      <alignment horizontal="center" vertical="center" wrapText="1"/>
    </xf>
    <xf numFmtId="165" fontId="7" fillId="0" borderId="0" xfId="2" applyNumberFormat="1" applyFont="1" applyBorder="1" applyAlignment="1">
      <alignment horizontal="left" vertical="center" wrapText="1"/>
    </xf>
    <xf numFmtId="0" fontId="7" fillId="0" borderId="0" xfId="3" applyFont="1" applyAlignment="1">
      <alignment horizontal="center" vertical="center"/>
    </xf>
    <xf numFmtId="44" fontId="7" fillId="0" borderId="0" xfId="2" applyFont="1" applyFill="1" applyBorder="1" applyAlignment="1">
      <alignment horizontal="center" vertical="center" wrapText="1"/>
    </xf>
    <xf numFmtId="0" fontId="7" fillId="0" borderId="0" xfId="5" applyNumberFormat="1" applyFont="1" applyFill="1" applyBorder="1" applyAlignment="1" applyProtection="1">
      <alignment horizontal="center" vertical="center" wrapText="1"/>
      <protection locked="0"/>
    </xf>
    <xf numFmtId="0" fontId="7" fillId="0" borderId="0" xfId="3" applyFont="1" applyAlignment="1">
      <alignment horizontal="center" vertical="center" wrapText="1"/>
    </xf>
    <xf numFmtId="0" fontId="4" fillId="0" borderId="0" xfId="3" applyFont="1" applyAlignment="1" applyProtection="1">
      <alignment wrapText="1" readingOrder="1"/>
      <protection locked="0"/>
    </xf>
    <xf numFmtId="0" fontId="4" fillId="0" borderId="0" xfId="3" applyFont="1" applyAlignment="1" applyProtection="1">
      <alignment horizontal="center" wrapText="1" readingOrder="1"/>
      <protection locked="0"/>
    </xf>
    <xf numFmtId="8" fontId="4" fillId="0" borderId="0" xfId="3" applyNumberFormat="1" applyFont="1" applyAlignment="1" applyProtection="1">
      <alignment wrapText="1" readingOrder="1"/>
      <protection locked="0"/>
    </xf>
    <xf numFmtId="4" fontId="4" fillId="0" borderId="0" xfId="3" applyNumberFormat="1" applyFont="1" applyAlignment="1">
      <alignment horizontal="center"/>
    </xf>
    <xf numFmtId="164" fontId="4" fillId="0" borderId="0" xfId="1" applyNumberFormat="1" applyFont="1" applyAlignment="1"/>
    <xf numFmtId="0" fontId="3" fillId="0" borderId="1" xfId="3" applyFont="1" applyBorder="1" applyAlignment="1">
      <alignment horizontal="left" wrapText="1"/>
    </xf>
    <xf numFmtId="0" fontId="3" fillId="0" borderId="2" xfId="3" applyFont="1" applyBorder="1" applyAlignment="1">
      <alignment horizontal="left" wrapText="1"/>
    </xf>
    <xf numFmtId="0" fontId="3" fillId="0" borderId="0" xfId="3" applyFont="1" applyAlignment="1">
      <alignment horizontal="left" wrapText="1"/>
    </xf>
    <xf numFmtId="0" fontId="3" fillId="0" borderId="0" xfId="3" applyFont="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wrapText="1"/>
    </xf>
  </cellXfs>
  <cellStyles count="6">
    <cellStyle name="Comma" xfId="1" builtinId="3"/>
    <cellStyle name="Currency" xfId="2" builtinId="4"/>
    <cellStyle name="Normal" xfId="0" builtinId="0"/>
    <cellStyle name="Normal 2" xfId="3" xr:uid="{F31EFEE8-7F6E-4F0E-AEA8-2560E446B889}"/>
    <cellStyle name="Normal 3" xfId="4" xr:uid="{C076A0C2-EF26-448D-BD38-B053A017F860}"/>
    <cellStyle name="Percent 2" xfId="5" xr:uid="{17185A23-E8DF-4449-84B6-08B0DE00DA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0B39-3A47-4607-B86D-FCD9F5DD6B97}">
  <sheetPr>
    <pageSetUpPr fitToPage="1"/>
  </sheetPr>
  <dimension ref="A1:P96"/>
  <sheetViews>
    <sheetView showGridLines="0" tabSelected="1" zoomScale="110" zoomScaleNormal="110" workbookViewId="0">
      <pane xSplit="2" ySplit="5" topLeftCell="C6" activePane="bottomRight" state="frozen"/>
      <selection pane="topRight" activeCell="C1" sqref="C1"/>
      <selection pane="bottomLeft" activeCell="A7" sqref="A7"/>
      <selection pane="bottomRight" activeCell="B13" sqref="B13"/>
    </sheetView>
  </sheetViews>
  <sheetFormatPr defaultColWidth="9.42578125" defaultRowHeight="12.75" x14ac:dyDescent="0.2"/>
  <cols>
    <col min="1" max="1" width="10.85546875" style="8" customWidth="1"/>
    <col min="2" max="2" width="16.42578125" style="9" customWidth="1"/>
    <col min="3" max="3" width="11.42578125" style="8" bestFit="1" customWidth="1"/>
    <col min="4" max="4" width="12.5703125" style="10" customWidth="1"/>
    <col min="5" max="6" width="13.5703125" style="8" customWidth="1"/>
    <col min="7" max="7" width="6.85546875" style="8" customWidth="1"/>
    <col min="8" max="8" width="12.85546875" style="8" customWidth="1"/>
    <col min="9" max="9" width="8.140625" style="8" customWidth="1"/>
    <col min="10" max="10" width="8.42578125" style="8" bestFit="1" customWidth="1"/>
    <col min="11" max="11" width="14.28515625" style="10" customWidth="1"/>
    <col min="12" max="12" width="10.28515625" style="8" customWidth="1"/>
    <col min="13" max="13" width="10.85546875" style="53" bestFit="1" customWidth="1"/>
    <col min="14" max="14" width="9.42578125" style="8" customWidth="1"/>
    <col min="15" max="15" width="12.42578125" style="8" customWidth="1"/>
    <col min="16" max="16" width="10" style="8" customWidth="1"/>
    <col min="17" max="17" width="9.42578125" style="8" customWidth="1"/>
    <col min="18" max="16384" width="9.42578125" style="8"/>
  </cols>
  <sheetData>
    <row r="1" spans="1:16" s="3" customFormat="1" x14ac:dyDescent="0.2">
      <c r="A1" s="57"/>
      <c r="B1" s="57"/>
      <c r="C1" s="57"/>
      <c r="D1" s="57"/>
      <c r="E1" s="1"/>
      <c r="F1" s="2"/>
      <c r="G1" s="1"/>
      <c r="H1" s="1"/>
      <c r="K1" s="2"/>
      <c r="M1" s="4"/>
    </row>
    <row r="2" spans="1:16" s="3" customFormat="1" ht="13.35" customHeight="1" x14ac:dyDescent="0.2">
      <c r="A2" s="54" t="s">
        <v>0</v>
      </c>
      <c r="B2" s="55"/>
      <c r="C2" s="5">
        <v>7710269</v>
      </c>
      <c r="D2" s="56"/>
      <c r="E2" s="56"/>
      <c r="F2" s="56"/>
      <c r="G2" s="6"/>
      <c r="H2" s="7"/>
      <c r="I2" s="7"/>
      <c r="J2" s="7"/>
    </row>
    <row r="3" spans="1:16" s="3" customFormat="1" ht="13.35" customHeight="1" x14ac:dyDescent="0.2">
      <c r="A3" s="54" t="s">
        <v>1</v>
      </c>
      <c r="B3" s="55"/>
      <c r="C3" s="5">
        <f>SUM(H7:H19)</f>
        <v>7710268</v>
      </c>
      <c r="D3" s="56"/>
      <c r="E3" s="56"/>
      <c r="F3" s="56"/>
      <c r="G3" s="6"/>
      <c r="H3" s="7"/>
      <c r="I3" s="7"/>
      <c r="J3" s="7"/>
    </row>
    <row r="4" spans="1:16" s="3" customFormat="1" ht="13.35" customHeight="1" x14ac:dyDescent="0.2">
      <c r="A4" s="54" t="s">
        <v>2</v>
      </c>
      <c r="B4" s="55"/>
      <c r="C4" s="5">
        <f>C2-C3</f>
        <v>1</v>
      </c>
      <c r="D4" s="56"/>
      <c r="E4" s="56"/>
      <c r="F4" s="56"/>
      <c r="G4" s="6"/>
      <c r="H4" s="7"/>
      <c r="I4" s="7"/>
      <c r="J4" s="7"/>
    </row>
    <row r="5" spans="1:16" x14ac:dyDescent="0.2">
      <c r="I5" s="11"/>
      <c r="J5" s="11"/>
      <c r="K5" s="11"/>
      <c r="M5" s="12"/>
      <c r="P5" s="13"/>
    </row>
    <row r="6" spans="1:16" s="17" customFormat="1" ht="63.75" x14ac:dyDescent="0.25">
      <c r="A6" s="14" t="s">
        <v>3</v>
      </c>
      <c r="B6" s="14" t="s">
        <v>4</v>
      </c>
      <c r="C6" s="14" t="s">
        <v>5</v>
      </c>
      <c r="D6" s="14" t="s">
        <v>6</v>
      </c>
      <c r="E6" s="14" t="s">
        <v>7</v>
      </c>
      <c r="F6" s="14" t="s">
        <v>8</v>
      </c>
      <c r="G6" s="15" t="s">
        <v>9</v>
      </c>
      <c r="H6" s="14" t="s">
        <v>10</v>
      </c>
      <c r="I6" s="14" t="s">
        <v>11</v>
      </c>
      <c r="J6" s="14" t="s">
        <v>12</v>
      </c>
      <c r="K6" s="16" t="s">
        <v>13</v>
      </c>
      <c r="L6" s="16" t="s">
        <v>14</v>
      </c>
      <c r="M6" s="14" t="s">
        <v>15</v>
      </c>
      <c r="N6" s="14" t="s">
        <v>16</v>
      </c>
      <c r="O6" s="14" t="s">
        <v>17</v>
      </c>
      <c r="P6" s="14" t="s">
        <v>18</v>
      </c>
    </row>
    <row r="7" spans="1:16" s="25" customFormat="1" x14ac:dyDescent="0.25">
      <c r="A7" s="18"/>
      <c r="B7" s="18"/>
      <c r="C7" s="18"/>
      <c r="D7" s="18"/>
      <c r="E7" s="18"/>
      <c r="F7" s="19"/>
      <c r="G7" s="20"/>
      <c r="H7" s="21"/>
      <c r="I7" s="21"/>
      <c r="J7" s="21"/>
      <c r="K7" s="22"/>
      <c r="L7" s="23"/>
      <c r="M7" s="24"/>
      <c r="N7" s="21"/>
      <c r="O7" s="24"/>
    </row>
    <row r="8" spans="1:16" s="3" customFormat="1" x14ac:dyDescent="0.2">
      <c r="A8" s="26" t="s">
        <v>19</v>
      </c>
      <c r="B8" s="27"/>
      <c r="C8" s="27"/>
      <c r="D8" s="27"/>
      <c r="E8" s="27"/>
      <c r="F8" s="28"/>
      <c r="G8" s="28"/>
      <c r="H8" s="28"/>
      <c r="I8" s="28"/>
      <c r="J8" s="28"/>
      <c r="K8" s="29"/>
      <c r="L8" s="28"/>
      <c r="M8" s="28"/>
      <c r="N8" s="28"/>
      <c r="O8" s="28"/>
      <c r="P8" s="30"/>
    </row>
    <row r="9" spans="1:16" ht="36" x14ac:dyDescent="0.2">
      <c r="A9" s="31" t="s">
        <v>20</v>
      </c>
      <c r="B9" s="31" t="s">
        <v>21</v>
      </c>
      <c r="C9" s="31" t="s">
        <v>22</v>
      </c>
      <c r="D9" s="32" t="s">
        <v>23</v>
      </c>
      <c r="E9" s="31" t="s">
        <v>24</v>
      </c>
      <c r="F9" s="31" t="s">
        <v>25</v>
      </c>
      <c r="G9" s="32">
        <v>62</v>
      </c>
      <c r="H9" s="33">
        <v>3310268</v>
      </c>
      <c r="I9" s="34" t="s">
        <v>26</v>
      </c>
      <c r="J9" s="35" t="s">
        <v>27</v>
      </c>
      <c r="K9" s="34" t="s">
        <v>28</v>
      </c>
      <c r="L9" s="34" t="s">
        <v>26</v>
      </c>
      <c r="M9" s="36">
        <f>H9/G9</f>
        <v>53391.419354838712</v>
      </c>
      <c r="N9" s="37" t="s">
        <v>28</v>
      </c>
      <c r="O9" s="32" t="s">
        <v>26</v>
      </c>
      <c r="P9" s="34">
        <v>1</v>
      </c>
    </row>
    <row r="10" spans="1:16" x14ac:dyDescent="0.2">
      <c r="A10" s="3"/>
      <c r="D10" s="8"/>
      <c r="K10" s="8"/>
      <c r="M10" s="38"/>
    </row>
    <row r="11" spans="1:16" s="25" customFormat="1" x14ac:dyDescent="0.25">
      <c r="A11" s="39" t="s">
        <v>29</v>
      </c>
      <c r="B11" s="18"/>
      <c r="C11" s="18"/>
      <c r="D11" s="18"/>
      <c r="E11" s="18"/>
      <c r="F11" s="19"/>
      <c r="G11" s="40"/>
      <c r="H11" s="17"/>
      <c r="I11" s="17"/>
      <c r="J11" s="17"/>
      <c r="K11" s="22"/>
      <c r="L11" s="23"/>
      <c r="M11" s="24"/>
      <c r="N11" s="21"/>
      <c r="O11" s="24"/>
    </row>
    <row r="12" spans="1:16" s="41" customFormat="1" ht="12" x14ac:dyDescent="0.25">
      <c r="B12" s="42"/>
      <c r="C12" s="42"/>
      <c r="D12" s="42"/>
      <c r="E12" s="42"/>
      <c r="F12" s="42"/>
      <c r="G12" s="43"/>
      <c r="H12" s="44"/>
      <c r="I12" s="45"/>
      <c r="J12" s="45"/>
      <c r="K12" s="45"/>
      <c r="L12" s="45"/>
      <c r="M12" s="46"/>
      <c r="N12" s="47"/>
      <c r="O12" s="48"/>
      <c r="P12" s="45"/>
    </row>
    <row r="13" spans="1:16" ht="36" x14ac:dyDescent="0.2">
      <c r="A13" s="31" t="s">
        <v>30</v>
      </c>
      <c r="B13" s="31" t="s">
        <v>31</v>
      </c>
      <c r="C13" s="31" t="s">
        <v>32</v>
      </c>
      <c r="D13" s="32" t="s">
        <v>23</v>
      </c>
      <c r="E13" s="31" t="s">
        <v>24</v>
      </c>
      <c r="F13" s="31" t="s">
        <v>25</v>
      </c>
      <c r="G13" s="32">
        <v>79</v>
      </c>
      <c r="H13" s="33">
        <v>4400000</v>
      </c>
      <c r="I13" s="35" t="s">
        <v>26</v>
      </c>
      <c r="J13" s="35" t="s">
        <v>27</v>
      </c>
      <c r="K13" s="35" t="s">
        <v>28</v>
      </c>
      <c r="L13" s="35" t="s">
        <v>26</v>
      </c>
      <c r="M13" s="36">
        <f>H13/G13</f>
        <v>55696.202531645569</v>
      </c>
      <c r="N13" s="35" t="s">
        <v>28</v>
      </c>
      <c r="O13" s="35" t="s">
        <v>26</v>
      </c>
      <c r="P13" s="35">
        <v>2</v>
      </c>
    </row>
    <row r="14" spans="1:16" x14ac:dyDescent="0.2">
      <c r="A14" s="49"/>
      <c r="B14" s="49"/>
      <c r="C14" s="49"/>
      <c r="D14" s="49"/>
      <c r="E14" s="49"/>
      <c r="F14" s="50"/>
      <c r="G14" s="50"/>
      <c r="H14" s="50"/>
      <c r="I14" s="50"/>
      <c r="J14" s="50"/>
      <c r="K14" s="51"/>
      <c r="L14" s="50"/>
      <c r="M14" s="50"/>
      <c r="N14" s="50"/>
      <c r="O14" s="50"/>
      <c r="P14" s="52"/>
    </row>
    <row r="15" spans="1:16" x14ac:dyDescent="0.2">
      <c r="D15" s="8"/>
      <c r="K15" s="8"/>
    </row>
    <row r="16" spans="1:16" ht="15" customHeight="1" x14ac:dyDescent="0.2">
      <c r="A16" s="58" t="s">
        <v>33</v>
      </c>
      <c r="B16" s="58"/>
      <c r="C16" s="58"/>
      <c r="D16" s="58"/>
      <c r="E16" s="58"/>
      <c r="F16" s="58"/>
      <c r="G16" s="58"/>
      <c r="H16" s="58"/>
      <c r="I16" s="58"/>
      <c r="J16" s="58"/>
      <c r="K16" s="58"/>
      <c r="L16" s="58"/>
      <c r="M16" s="58"/>
      <c r="N16" s="58"/>
      <c r="O16" s="58"/>
    </row>
    <row r="17" spans="1:15" ht="15" customHeight="1" x14ac:dyDescent="0.2">
      <c r="A17" s="58"/>
      <c r="B17" s="58"/>
      <c r="C17" s="58"/>
      <c r="D17" s="58"/>
      <c r="E17" s="58"/>
      <c r="F17" s="58"/>
      <c r="G17" s="58"/>
      <c r="H17" s="58"/>
      <c r="I17" s="58"/>
      <c r="J17" s="58"/>
      <c r="K17" s="58"/>
      <c r="L17" s="58"/>
      <c r="M17" s="58"/>
      <c r="N17" s="58"/>
      <c r="O17" s="58"/>
    </row>
    <row r="18" spans="1:15" ht="15" customHeight="1" x14ac:dyDescent="0.2">
      <c r="A18" s="59"/>
      <c r="B18" s="59"/>
      <c r="C18" s="59"/>
      <c r="D18" s="59"/>
      <c r="E18" s="59"/>
      <c r="F18" s="59"/>
      <c r="G18" s="59"/>
      <c r="H18" s="59"/>
      <c r="I18" s="59"/>
      <c r="J18" s="59"/>
      <c r="K18" s="59"/>
      <c r="L18" s="59"/>
      <c r="M18" s="59"/>
      <c r="N18" s="59"/>
      <c r="O18" s="59"/>
    </row>
    <row r="19" spans="1:15" ht="15" customHeight="1" x14ac:dyDescent="0.2">
      <c r="A19" s="58" t="s">
        <v>34</v>
      </c>
      <c r="B19" s="58"/>
      <c r="C19" s="58"/>
      <c r="D19" s="58"/>
      <c r="E19" s="58"/>
      <c r="F19" s="58"/>
      <c r="G19" s="58"/>
      <c r="H19" s="58"/>
      <c r="I19" s="58"/>
      <c r="J19" s="58"/>
      <c r="K19" s="58"/>
      <c r="L19" s="58"/>
      <c r="M19" s="58"/>
      <c r="N19" s="58"/>
      <c r="O19" s="58"/>
    </row>
    <row r="20" spans="1:15" x14ac:dyDescent="0.2">
      <c r="A20" s="58"/>
      <c r="B20" s="58"/>
      <c r="C20" s="58"/>
      <c r="D20" s="58"/>
      <c r="E20" s="58"/>
      <c r="F20" s="58"/>
      <c r="G20" s="58"/>
      <c r="H20" s="58"/>
      <c r="I20" s="58"/>
      <c r="J20" s="58"/>
      <c r="K20" s="58"/>
      <c r="L20" s="58"/>
      <c r="M20" s="58"/>
      <c r="N20" s="58"/>
      <c r="O20" s="58"/>
    </row>
    <row r="21" spans="1:15" x14ac:dyDescent="0.2">
      <c r="D21" s="8"/>
      <c r="K21" s="8"/>
    </row>
    <row r="22" spans="1:15" x14ac:dyDescent="0.2">
      <c r="D22" s="8"/>
      <c r="K22" s="8"/>
    </row>
    <row r="23" spans="1:15" x14ac:dyDescent="0.2">
      <c r="D23" s="8"/>
      <c r="K23" s="8"/>
    </row>
    <row r="24" spans="1:15" x14ac:dyDescent="0.2">
      <c r="D24" s="8"/>
      <c r="K24" s="8"/>
    </row>
    <row r="25" spans="1:15" x14ac:dyDescent="0.2">
      <c r="D25" s="8"/>
      <c r="K25" s="8"/>
    </row>
    <row r="26" spans="1:15" x14ac:dyDescent="0.2">
      <c r="D26" s="8"/>
      <c r="K26" s="8"/>
    </row>
    <row r="27" spans="1:15" x14ac:dyDescent="0.2">
      <c r="D27" s="8"/>
      <c r="K27" s="8"/>
    </row>
    <row r="28" spans="1:15" x14ac:dyDescent="0.2">
      <c r="D28" s="8"/>
      <c r="K28" s="8"/>
    </row>
    <row r="29" spans="1:15" x14ac:dyDescent="0.2">
      <c r="D29" s="8"/>
      <c r="K29" s="8"/>
    </row>
    <row r="30" spans="1:15" x14ac:dyDescent="0.2">
      <c r="D30" s="8"/>
      <c r="K30" s="8"/>
    </row>
    <row r="31" spans="1:15" x14ac:dyDescent="0.2">
      <c r="D31" s="8"/>
      <c r="K31" s="8"/>
    </row>
    <row r="32" spans="1:15" x14ac:dyDescent="0.2">
      <c r="D32" s="8"/>
      <c r="K32" s="8"/>
    </row>
    <row r="33" spans="4:11" x14ac:dyDescent="0.2">
      <c r="D33" s="8"/>
      <c r="K33" s="8"/>
    </row>
    <row r="34" spans="4:11" x14ac:dyDescent="0.2">
      <c r="D34" s="8"/>
      <c r="K34" s="8"/>
    </row>
    <row r="35" spans="4:11" x14ac:dyDescent="0.2">
      <c r="D35" s="8"/>
      <c r="K35" s="8"/>
    </row>
    <row r="36" spans="4:11" x14ac:dyDescent="0.2">
      <c r="D36" s="8"/>
      <c r="K36" s="8"/>
    </row>
    <row r="37" spans="4:11" x14ac:dyDescent="0.2">
      <c r="D37" s="8"/>
      <c r="K37" s="8"/>
    </row>
    <row r="38" spans="4:11" x14ac:dyDescent="0.2">
      <c r="D38" s="8"/>
      <c r="K38" s="8"/>
    </row>
    <row r="39" spans="4:11" x14ac:dyDescent="0.2">
      <c r="D39" s="8"/>
      <c r="K39" s="8"/>
    </row>
    <row r="40" spans="4:11" x14ac:dyDescent="0.2">
      <c r="D40" s="8"/>
      <c r="K40" s="8"/>
    </row>
    <row r="41" spans="4:11" x14ac:dyDescent="0.2">
      <c r="D41" s="8"/>
      <c r="K41" s="8"/>
    </row>
    <row r="42" spans="4:11" x14ac:dyDescent="0.2">
      <c r="D42" s="8"/>
      <c r="K42" s="8"/>
    </row>
    <row r="43" spans="4:11" x14ac:dyDescent="0.2">
      <c r="D43" s="8"/>
      <c r="K43" s="8"/>
    </row>
    <row r="44" spans="4:11" x14ac:dyDescent="0.2">
      <c r="D44" s="8"/>
      <c r="K44" s="8"/>
    </row>
    <row r="45" spans="4:11" x14ac:dyDescent="0.2">
      <c r="D45" s="8"/>
      <c r="K45" s="8"/>
    </row>
    <row r="46" spans="4:11" x14ac:dyDescent="0.2">
      <c r="D46" s="8"/>
      <c r="K46" s="8"/>
    </row>
    <row r="47" spans="4:11" x14ac:dyDescent="0.2">
      <c r="D47" s="8"/>
      <c r="K47" s="8"/>
    </row>
    <row r="48" spans="4:11" x14ac:dyDescent="0.2">
      <c r="D48" s="8"/>
      <c r="K48" s="8"/>
    </row>
    <row r="49" spans="4:11" x14ac:dyDescent="0.2">
      <c r="D49" s="8"/>
      <c r="K49" s="8"/>
    </row>
    <row r="50" spans="4:11" x14ac:dyDescent="0.2">
      <c r="D50" s="8"/>
      <c r="K50" s="8"/>
    </row>
    <row r="51" spans="4:11" x14ac:dyDescent="0.2">
      <c r="D51" s="8"/>
      <c r="K51" s="8"/>
    </row>
    <row r="52" spans="4:11" x14ac:dyDescent="0.2">
      <c r="D52" s="8"/>
      <c r="K52" s="8"/>
    </row>
    <row r="53" spans="4:11" x14ac:dyDescent="0.2">
      <c r="D53" s="8"/>
      <c r="K53" s="8"/>
    </row>
    <row r="54" spans="4:11" x14ac:dyDescent="0.2">
      <c r="D54" s="8"/>
      <c r="K54" s="8"/>
    </row>
    <row r="55" spans="4:11" x14ac:dyDescent="0.2">
      <c r="D55" s="8"/>
      <c r="K55" s="8"/>
    </row>
    <row r="56" spans="4:11" x14ac:dyDescent="0.2">
      <c r="D56" s="8"/>
      <c r="K56" s="8"/>
    </row>
    <row r="57" spans="4:11" x14ac:dyDescent="0.2">
      <c r="D57" s="8"/>
      <c r="K57" s="8"/>
    </row>
    <row r="58" spans="4:11" x14ac:dyDescent="0.2">
      <c r="D58" s="8"/>
      <c r="K58" s="8"/>
    </row>
    <row r="59" spans="4:11" x14ac:dyDescent="0.2">
      <c r="D59" s="8"/>
      <c r="K59" s="8"/>
    </row>
    <row r="60" spans="4:11" x14ac:dyDescent="0.2">
      <c r="D60" s="8"/>
      <c r="K60" s="8"/>
    </row>
    <row r="61" spans="4:11" x14ac:dyDescent="0.2">
      <c r="D61" s="8"/>
      <c r="K61" s="8"/>
    </row>
    <row r="62" spans="4:11" x14ac:dyDescent="0.2">
      <c r="D62" s="8"/>
      <c r="K62" s="8"/>
    </row>
    <row r="63" spans="4:11" x14ac:dyDescent="0.2">
      <c r="D63" s="8"/>
      <c r="K63" s="8"/>
    </row>
    <row r="64" spans="4:11" x14ac:dyDescent="0.2">
      <c r="D64" s="8"/>
      <c r="K64" s="8"/>
    </row>
    <row r="65" spans="4:11" x14ac:dyDescent="0.2">
      <c r="D65" s="8"/>
      <c r="K65" s="8"/>
    </row>
    <row r="66" spans="4:11" x14ac:dyDescent="0.2">
      <c r="D66" s="8"/>
      <c r="K66" s="8"/>
    </row>
    <row r="67" spans="4:11" x14ac:dyDescent="0.2">
      <c r="D67" s="8"/>
      <c r="K67" s="8"/>
    </row>
    <row r="68" spans="4:11" x14ac:dyDescent="0.2">
      <c r="D68" s="8"/>
      <c r="K68" s="8"/>
    </row>
    <row r="69" spans="4:11" x14ac:dyDescent="0.2">
      <c r="D69" s="8"/>
      <c r="K69" s="8"/>
    </row>
    <row r="70" spans="4:11" x14ac:dyDescent="0.2">
      <c r="D70" s="8"/>
      <c r="K70" s="8"/>
    </row>
    <row r="71" spans="4:11" x14ac:dyDescent="0.2">
      <c r="D71" s="8"/>
      <c r="K71" s="8"/>
    </row>
    <row r="72" spans="4:11" x14ac:dyDescent="0.2">
      <c r="D72" s="8"/>
      <c r="K72" s="8"/>
    </row>
    <row r="73" spans="4:11" x14ac:dyDescent="0.2">
      <c r="D73" s="8"/>
      <c r="K73" s="8"/>
    </row>
    <row r="74" spans="4:11" x14ac:dyDescent="0.2">
      <c r="D74" s="8"/>
      <c r="K74" s="8"/>
    </row>
    <row r="75" spans="4:11" x14ac:dyDescent="0.2">
      <c r="D75" s="8"/>
      <c r="K75" s="8"/>
    </row>
    <row r="76" spans="4:11" x14ac:dyDescent="0.2">
      <c r="D76" s="8"/>
      <c r="K76" s="8"/>
    </row>
    <row r="77" spans="4:11" x14ac:dyDescent="0.2">
      <c r="D77" s="8"/>
      <c r="K77" s="8"/>
    </row>
    <row r="78" spans="4:11" x14ac:dyDescent="0.2">
      <c r="D78" s="8"/>
      <c r="K78" s="8"/>
    </row>
    <row r="79" spans="4:11" x14ac:dyDescent="0.2">
      <c r="D79" s="8"/>
      <c r="K79" s="8"/>
    </row>
    <row r="80" spans="4:11" x14ac:dyDescent="0.2">
      <c r="D80" s="8"/>
      <c r="K80" s="8"/>
    </row>
    <row r="81" spans="4:11" x14ac:dyDescent="0.2">
      <c r="D81" s="8"/>
      <c r="K81" s="8"/>
    </row>
    <row r="82" spans="4:11" x14ac:dyDescent="0.2">
      <c r="D82" s="8"/>
      <c r="K82" s="8"/>
    </row>
    <row r="83" spans="4:11" x14ac:dyDescent="0.2">
      <c r="D83" s="8"/>
      <c r="K83" s="8"/>
    </row>
    <row r="84" spans="4:11" x14ac:dyDescent="0.2">
      <c r="D84" s="8"/>
      <c r="K84" s="8"/>
    </row>
    <row r="85" spans="4:11" x14ac:dyDescent="0.2">
      <c r="D85" s="8"/>
      <c r="K85" s="8"/>
    </row>
    <row r="86" spans="4:11" x14ac:dyDescent="0.2">
      <c r="D86" s="8"/>
      <c r="K86" s="8"/>
    </row>
    <row r="87" spans="4:11" x14ac:dyDescent="0.2">
      <c r="D87" s="8"/>
      <c r="K87" s="8"/>
    </row>
    <row r="88" spans="4:11" x14ac:dyDescent="0.2">
      <c r="D88" s="8"/>
      <c r="K88" s="8"/>
    </row>
    <row r="89" spans="4:11" x14ac:dyDescent="0.2">
      <c r="D89" s="8"/>
      <c r="K89" s="8"/>
    </row>
    <row r="90" spans="4:11" x14ac:dyDescent="0.2">
      <c r="D90" s="8"/>
      <c r="K90" s="8"/>
    </row>
    <row r="91" spans="4:11" x14ac:dyDescent="0.2">
      <c r="D91" s="8"/>
      <c r="K91" s="8"/>
    </row>
    <row r="92" spans="4:11" x14ac:dyDescent="0.2">
      <c r="D92" s="8"/>
      <c r="K92" s="8"/>
    </row>
    <row r="93" spans="4:11" x14ac:dyDescent="0.2">
      <c r="D93" s="8"/>
      <c r="K93" s="8"/>
    </row>
    <row r="94" spans="4:11" x14ac:dyDescent="0.2">
      <c r="D94" s="8"/>
      <c r="K94" s="8"/>
    </row>
    <row r="95" spans="4:11" x14ac:dyDescent="0.2">
      <c r="D95" s="8"/>
      <c r="K95" s="8"/>
    </row>
    <row r="96" spans="4:11" x14ac:dyDescent="0.2">
      <c r="D96" s="8"/>
      <c r="K96" s="8"/>
    </row>
  </sheetData>
  <mergeCells count="10">
    <mergeCell ref="A16:O17"/>
    <mergeCell ref="A19:O20"/>
    <mergeCell ref="A4:B4"/>
    <mergeCell ref="D4:F4"/>
    <mergeCell ref="A1:B1"/>
    <mergeCell ref="C1:D1"/>
    <mergeCell ref="A2:B2"/>
    <mergeCell ref="D2:F2"/>
    <mergeCell ref="A3:B3"/>
    <mergeCell ref="D3:F3"/>
  </mergeCells>
  <pageMargins left="0.7" right="0.7" top="0.75" bottom="0.75" header="0.3" footer="0.3"/>
  <pageSetup paperSize="5" scale="83" fitToHeight="0" orientation="landscape" r:id="rId1"/>
  <headerFooter alignWithMargins="0">
    <oddHeader>&amp;C&amp;"Arial,Bold"&amp;14RFA 2024-104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6" ma:contentTypeDescription="Create a new document." ma:contentTypeScope="" ma:versionID="f817307fa9c7b5519a3c93156a37f0d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2c8913b74926241b74cc180f09e229f"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CB3427-8C52-4EB8-A185-ECDBA6484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DFA741-8C47-430F-A6AD-22E01305C089}">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3.xml><?xml version="1.0" encoding="utf-8"?>
<ds:datastoreItem xmlns:ds="http://schemas.openxmlformats.org/officeDocument/2006/customXml" ds:itemID="{B07FB3B5-A761-4A0A-92A3-7BA336F56B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2024-06-20T18:41:40Z</cp:lastPrinted>
  <dcterms:created xsi:type="dcterms:W3CDTF">2024-06-14T17:58:55Z</dcterms:created>
  <dcterms:modified xsi:type="dcterms:W3CDTF">2024-06-20T18:41:47Z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