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6 DC-DD/"/>
    </mc:Choice>
  </mc:AlternateContent>
  <xr:revisionPtr revIDLastSave="13" documentId="8_{CEF47DB6-FDCE-48B7-AD4A-398F439A3700}" xr6:coauthVersionLast="47" xr6:coauthVersionMax="47" xr10:uidLastSave="{9498D6D1-F6A6-422B-B06B-05680DBCBC28}"/>
  <bookViews>
    <workbookView xWindow="28680" yWindow="-120" windowWidth="29040" windowHeight="15720" xr2:uid="{D9B5B9D1-9808-4685-B615-0A43133463E6}"/>
  </bookViews>
  <sheets>
    <sheet name="All Applications" sheetId="1" r:id="rId1"/>
  </sheets>
  <definedNames>
    <definedName name="_xlnm.Print_Area" localSheetId="0">'All Applications'!$A$1:$V$11</definedName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6" i="1"/>
  <c r="K5" i="1"/>
  <c r="K4" i="1"/>
  <c r="K3" i="1"/>
</calcChain>
</file>

<file path=xl/sharedStrings.xml><?xml version="1.0" encoding="utf-8"?>
<sst xmlns="http://schemas.openxmlformats.org/spreadsheetml/2006/main" count="97" uniqueCount="60">
  <si>
    <t>Application Number</t>
  </si>
  <si>
    <t>Name of Development</t>
  </si>
  <si>
    <t>County</t>
  </si>
  <si>
    <t>Name of Authorized Principal</t>
  </si>
  <si>
    <t>Name of Developers</t>
  </si>
  <si>
    <t>Demo</t>
  </si>
  <si>
    <t>Total Units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</si>
  <si>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</si>
  <si>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</si>
  <si>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</si>
  <si>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</si>
  <si>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</si>
  <si>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</si>
  <si>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Priority Level</t>
  </si>
  <si>
    <t>Total Points</t>
  </si>
  <si>
    <t>Operating/ Managing Experience Points Preference</t>
  </si>
  <si>
    <t>Accessibility Preference</t>
  </si>
  <si>
    <t>Qualifying Financial Assistance Preference</t>
  </si>
  <si>
    <t>Total Corp Funding Per Set-Aside</t>
  </si>
  <si>
    <t>A/B Leveraging</t>
  </si>
  <si>
    <t>Florida Job Creation Preference</t>
  </si>
  <si>
    <t>Lottery Number</t>
  </si>
  <si>
    <t>Eligible Applications</t>
  </si>
  <si>
    <t>2024-303CGN</t>
  </si>
  <si>
    <t>Orchid Place</t>
  </si>
  <si>
    <t>Brevard</t>
  </si>
  <si>
    <t>Rob Cramp</t>
  </si>
  <si>
    <t>HTG Orchid Place Developer, LLC; HFH Orchid Place Developer, LLC</t>
  </si>
  <si>
    <t>DD</t>
  </si>
  <si>
    <t>Y</t>
  </si>
  <si>
    <t>N</t>
  </si>
  <si>
    <t>A</t>
  </si>
  <si>
    <t>2024-304CGN</t>
  </si>
  <si>
    <t>Legacy Village</t>
  </si>
  <si>
    <t>Manatee</t>
  </si>
  <si>
    <t>Julian S. Eller</t>
  </si>
  <si>
    <t>Blue 41 Developer, LLC ; CASL Developer, LLC</t>
  </si>
  <si>
    <t>2024-305CSN</t>
  </si>
  <si>
    <t>The Franklin</t>
  </si>
  <si>
    <t>Hillsborough</t>
  </si>
  <si>
    <t>Roaya Tyson</t>
  </si>
  <si>
    <t>DDA Development, LLC</t>
  </si>
  <si>
    <t>DC</t>
  </si>
  <si>
    <t>2024-307CSN*</t>
  </si>
  <si>
    <t>Willow Way Village</t>
  </si>
  <si>
    <t>Okaloosa</t>
  </si>
  <si>
    <t>Bonnie Barlow</t>
  </si>
  <si>
    <t>Bridgeway Housing Development, LLC; Willow Way Developer, LLC</t>
  </si>
  <si>
    <t>Ineligible Applications</t>
  </si>
  <si>
    <t>2024-306CGN</t>
  </si>
  <si>
    <t>The Residences</t>
  </si>
  <si>
    <t>Lee</t>
  </si>
  <si>
    <t>Stephanie Berman</t>
  </si>
  <si>
    <t>Carrfour Supportive Housing, Inc.</t>
  </si>
  <si>
    <t>2024-308CGN</t>
  </si>
  <si>
    <t>Special Compass Living</t>
  </si>
  <si>
    <t>Broward</t>
  </si>
  <si>
    <t>Jim Sayih</t>
  </si>
  <si>
    <t>Special Compass Living Dev, LLC; GM Special Compass Living Dev, LLC</t>
  </si>
  <si>
    <t>*Applicant's HC request amount was adjusted during scoring.  This also affected the Corporation Funding Per Set-Aside but did not affect the A/B Leveraging.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</si>
</sst>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2" applyFont="1" applyAlignment="1">
      <alignment horizontal="center"/>
    </xf>
    <xf numFmtId="8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5" fillId="0" borderId="0" xfId="2" applyFont="1" applyAlignment="1">
      <alignment horizontal="center"/>
    </xf>
    <xf numFmtId="0" fontId="2" fillId="0" borderId="0" xfId="0" applyFont="1"/>
    <xf numFmtId="164" fontId="3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3" xfId="2" xr:uid="{7EE2EB1D-2910-4980-BDEC-F2AAE651B680}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B26D-9A20-472D-91F8-5A4B00854038}">
  <sheetPr>
    <pageSetUpPr fitToPage="1"/>
  </sheetPr>
  <dimension ref="A1:AA14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E5" sqref="E5"/>
    </sheetView>
  </sheetViews>
  <sheetFormatPr defaultColWidth="9.140625" defaultRowHeight="12" x14ac:dyDescent="0.2"/>
  <cols>
    <col min="1" max="1" width="15.28515625" style="21" bestFit="1" customWidth="1"/>
    <col min="2" max="2" width="17" style="25" customWidth="1"/>
    <col min="3" max="3" width="9.42578125" style="21" customWidth="1"/>
    <col min="4" max="4" width="11.42578125" style="21" customWidth="1"/>
    <col min="5" max="5" width="20.42578125" style="21" customWidth="1"/>
    <col min="6" max="6" width="7" style="21" bestFit="1" customWidth="1"/>
    <col min="7" max="7" width="6.140625" style="21" customWidth="1"/>
    <col min="8" max="8" width="10.140625" style="26" bestFit="1" customWidth="1"/>
    <col min="9" max="9" width="11" style="26" hidden="1" customWidth="1"/>
    <col min="10" max="10" width="10.28515625" style="21" hidden="1" customWidth="1"/>
    <col min="11" max="11" width="9.140625" style="21" customWidth="1"/>
    <col min="12" max="12" width="9.85546875" style="21" customWidth="1"/>
    <col min="13" max="13" width="10.42578125" style="21" customWidth="1"/>
    <col min="14" max="14" width="6.5703125" style="21" customWidth="1"/>
    <col min="15" max="15" width="5.28515625" style="21" customWidth="1"/>
    <col min="16" max="16" width="11.5703125" style="21" customWidth="1"/>
    <col min="17" max="17" width="9.7109375" style="21" bestFit="1" customWidth="1"/>
    <col min="18" max="18" width="10.140625" style="21" customWidth="1"/>
    <col min="19" max="19" width="11.5703125" style="21" customWidth="1"/>
    <col min="20" max="20" width="8.42578125" style="21" customWidth="1"/>
    <col min="21" max="21" width="9.140625" style="21" customWidth="1"/>
    <col min="22" max="22" width="6.85546875" style="21" bestFit="1" customWidth="1"/>
    <col min="23" max="23" width="13.140625" style="21" customWidth="1"/>
    <col min="24" max="24" width="12" style="21" customWidth="1"/>
    <col min="25" max="25" width="11" style="21" customWidth="1"/>
    <col min="26" max="26" width="9.85546875" style="21" customWidth="1"/>
    <col min="27" max="27" width="8.5703125" style="23" customWidth="1"/>
    <col min="28" max="16384" width="9.140625" style="21"/>
  </cols>
  <sheetData>
    <row r="1" spans="1:27" s="2" customFormat="1" ht="68.4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7" t="s">
        <v>7</v>
      </c>
      <c r="I1" s="27" t="s">
        <v>8</v>
      </c>
      <c r="J1" s="28" t="s">
        <v>9</v>
      </c>
      <c r="K1" s="28" t="s">
        <v>10</v>
      </c>
      <c r="L1" s="28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7" s="19" customFormat="1" ht="31.5" customHeight="1" x14ac:dyDescent="0.2">
      <c r="A2" s="3" t="s">
        <v>22</v>
      </c>
      <c r="B2" s="3"/>
      <c r="C2" s="3"/>
      <c r="D2" s="3"/>
      <c r="E2" s="3"/>
      <c r="F2" s="3"/>
      <c r="G2" s="4"/>
      <c r="H2" s="5"/>
      <c r="I2" s="5"/>
      <c r="J2" s="5"/>
      <c r="K2" s="6"/>
      <c r="L2" s="5"/>
      <c r="M2" s="7"/>
      <c r="N2" s="7"/>
      <c r="O2" s="17"/>
      <c r="P2" s="17"/>
      <c r="Q2" s="17"/>
      <c r="R2" s="18"/>
      <c r="S2" s="8"/>
      <c r="T2" s="8"/>
      <c r="U2" s="18"/>
      <c r="V2" s="4"/>
      <c r="AA2" s="4"/>
    </row>
    <row r="3" spans="1:27" ht="48" x14ac:dyDescent="0.2">
      <c r="A3" s="9" t="s">
        <v>23</v>
      </c>
      <c r="B3" s="9" t="s">
        <v>24</v>
      </c>
      <c r="C3" s="9" t="s">
        <v>25</v>
      </c>
      <c r="D3" s="9" t="s">
        <v>26</v>
      </c>
      <c r="E3" s="9" t="s">
        <v>27</v>
      </c>
      <c r="F3" s="10" t="s">
        <v>28</v>
      </c>
      <c r="G3" s="10">
        <v>60</v>
      </c>
      <c r="H3" s="11">
        <v>2142000</v>
      </c>
      <c r="I3" s="11">
        <v>0</v>
      </c>
      <c r="J3" s="11">
        <v>0</v>
      </c>
      <c r="K3" s="20">
        <f>I3+J3</f>
        <v>0</v>
      </c>
      <c r="L3" s="11">
        <v>4600000</v>
      </c>
      <c r="M3" s="12" t="s">
        <v>29</v>
      </c>
      <c r="N3" s="12">
        <v>1</v>
      </c>
      <c r="O3" s="13">
        <v>148</v>
      </c>
      <c r="P3" s="13" t="s">
        <v>30</v>
      </c>
      <c r="Q3" s="13" t="s">
        <v>29</v>
      </c>
      <c r="R3" s="14" t="s">
        <v>30</v>
      </c>
      <c r="S3" s="15">
        <v>366129.33</v>
      </c>
      <c r="T3" s="16" t="s">
        <v>31</v>
      </c>
      <c r="U3" s="14" t="s">
        <v>29</v>
      </c>
      <c r="V3" s="10">
        <v>3</v>
      </c>
      <c r="X3" s="22"/>
      <c r="AA3" s="21"/>
    </row>
    <row r="4" spans="1:27" ht="24" x14ac:dyDescent="0.2">
      <c r="A4" s="9" t="s">
        <v>32</v>
      </c>
      <c r="B4" s="9" t="s">
        <v>33</v>
      </c>
      <c r="C4" s="9" t="s">
        <v>34</v>
      </c>
      <c r="D4" s="9" t="s">
        <v>35</v>
      </c>
      <c r="E4" s="9" t="s">
        <v>36</v>
      </c>
      <c r="F4" s="10" t="s">
        <v>28</v>
      </c>
      <c r="G4" s="10">
        <v>60</v>
      </c>
      <c r="H4" s="11">
        <v>1950000</v>
      </c>
      <c r="I4" s="11">
        <v>0</v>
      </c>
      <c r="J4" s="11">
        <v>0</v>
      </c>
      <c r="K4" s="20">
        <f>I4+J4</f>
        <v>0</v>
      </c>
      <c r="L4" s="11">
        <v>4600000</v>
      </c>
      <c r="M4" s="12" t="s">
        <v>29</v>
      </c>
      <c r="N4" s="12">
        <v>1</v>
      </c>
      <c r="O4" s="13">
        <v>155</v>
      </c>
      <c r="P4" s="13" t="s">
        <v>29</v>
      </c>
      <c r="Q4" s="13" t="s">
        <v>29</v>
      </c>
      <c r="R4" s="14" t="s">
        <v>29</v>
      </c>
      <c r="S4" s="15">
        <v>272998.75</v>
      </c>
      <c r="T4" s="16" t="s">
        <v>31</v>
      </c>
      <c r="U4" s="14" t="s">
        <v>29</v>
      </c>
      <c r="V4" s="10">
        <v>1</v>
      </c>
    </row>
    <row r="5" spans="1:27" ht="24" x14ac:dyDescent="0.2">
      <c r="A5" s="9" t="s">
        <v>37</v>
      </c>
      <c r="B5" s="9" t="s">
        <v>38</v>
      </c>
      <c r="C5" s="9" t="s">
        <v>39</v>
      </c>
      <c r="D5" s="9" t="s">
        <v>40</v>
      </c>
      <c r="E5" s="9" t="s">
        <v>41</v>
      </c>
      <c r="F5" s="10" t="s">
        <v>42</v>
      </c>
      <c r="G5" s="10">
        <v>80</v>
      </c>
      <c r="H5" s="11">
        <v>2500000</v>
      </c>
      <c r="I5" s="11">
        <v>5740100</v>
      </c>
      <c r="J5" s="11">
        <v>259900</v>
      </c>
      <c r="K5" s="20">
        <f>I5+J5</f>
        <v>6000000</v>
      </c>
      <c r="L5" s="11">
        <v>0</v>
      </c>
      <c r="M5" s="12" t="s">
        <v>29</v>
      </c>
      <c r="N5" s="12">
        <v>1</v>
      </c>
      <c r="O5" s="13">
        <v>146</v>
      </c>
      <c r="P5" s="13" t="s">
        <v>29</v>
      </c>
      <c r="Q5" s="13" t="s">
        <v>29</v>
      </c>
      <c r="R5" s="14" t="s">
        <v>30</v>
      </c>
      <c r="S5" s="15">
        <v>261044.42</v>
      </c>
      <c r="T5" s="16" t="s">
        <v>31</v>
      </c>
      <c r="U5" s="14" t="s">
        <v>29</v>
      </c>
      <c r="V5" s="10">
        <v>2</v>
      </c>
    </row>
    <row r="6" spans="1:27" ht="48" x14ac:dyDescent="0.2">
      <c r="A6" s="9" t="s">
        <v>43</v>
      </c>
      <c r="B6" s="9" t="s">
        <v>44</v>
      </c>
      <c r="C6" s="9" t="s">
        <v>45</v>
      </c>
      <c r="D6" s="9" t="s">
        <v>46</v>
      </c>
      <c r="E6" s="9" t="s">
        <v>47</v>
      </c>
      <c r="F6" s="10" t="s">
        <v>42</v>
      </c>
      <c r="G6" s="10">
        <v>72</v>
      </c>
      <c r="H6" s="11">
        <v>2142000</v>
      </c>
      <c r="I6" s="11">
        <v>5666400</v>
      </c>
      <c r="J6" s="11">
        <v>333600</v>
      </c>
      <c r="K6" s="20">
        <f>I6+J6</f>
        <v>6000000</v>
      </c>
      <c r="L6" s="11">
        <v>0</v>
      </c>
      <c r="M6" s="12" t="s">
        <v>29</v>
      </c>
      <c r="N6" s="12">
        <v>1</v>
      </c>
      <c r="O6" s="13">
        <v>154</v>
      </c>
      <c r="P6" s="13" t="s">
        <v>29</v>
      </c>
      <c r="Q6" s="13" t="s">
        <v>30</v>
      </c>
      <c r="R6" s="14" t="s">
        <v>30</v>
      </c>
      <c r="S6" s="15">
        <v>318734</v>
      </c>
      <c r="T6" s="16" t="s">
        <v>31</v>
      </c>
      <c r="U6" s="14" t="s">
        <v>29</v>
      </c>
      <c r="V6" s="10">
        <v>5</v>
      </c>
    </row>
    <row r="7" spans="1:27" s="19" customFormat="1" ht="31.5" customHeight="1" x14ac:dyDescent="0.2">
      <c r="A7" s="3" t="s">
        <v>48</v>
      </c>
      <c r="B7" s="3"/>
      <c r="C7" s="3"/>
      <c r="D7" s="3"/>
      <c r="E7" s="3"/>
      <c r="F7" s="3"/>
      <c r="G7" s="4"/>
      <c r="H7" s="5"/>
      <c r="I7" s="5"/>
      <c r="J7" s="5"/>
      <c r="K7" s="6"/>
      <c r="L7" s="5"/>
      <c r="M7" s="7"/>
      <c r="N7" s="7"/>
      <c r="O7" s="17"/>
      <c r="P7" s="17"/>
      <c r="Q7" s="17"/>
      <c r="R7" s="18"/>
      <c r="S7" s="8"/>
      <c r="T7" s="8"/>
      <c r="U7" s="18"/>
      <c r="V7" s="4"/>
      <c r="AA7" s="4"/>
    </row>
    <row r="8" spans="1:27" ht="24" x14ac:dyDescent="0.2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10" t="s">
        <v>28</v>
      </c>
      <c r="G8" s="10">
        <v>60</v>
      </c>
      <c r="H8" s="11">
        <v>2142000</v>
      </c>
      <c r="I8" s="11">
        <v>0</v>
      </c>
      <c r="J8" s="11">
        <v>0</v>
      </c>
      <c r="K8" s="20">
        <f>I8+J8</f>
        <v>0</v>
      </c>
      <c r="L8" s="11">
        <v>4575000</v>
      </c>
      <c r="M8" s="12" t="s">
        <v>30</v>
      </c>
      <c r="N8" s="12">
        <v>1</v>
      </c>
      <c r="O8" s="13">
        <v>141</v>
      </c>
      <c r="P8" s="13" t="s">
        <v>30</v>
      </c>
      <c r="Q8" s="13" t="s">
        <v>29</v>
      </c>
      <c r="R8" s="14" t="s">
        <v>29</v>
      </c>
      <c r="S8" s="15">
        <v>293988.23</v>
      </c>
      <c r="T8" s="16" t="s">
        <v>31</v>
      </c>
      <c r="U8" s="14" t="s">
        <v>29</v>
      </c>
      <c r="V8" s="10">
        <v>6</v>
      </c>
      <c r="W8" s="24"/>
    </row>
    <row r="9" spans="1:27" ht="36" x14ac:dyDescent="0.2">
      <c r="A9" s="9" t="s">
        <v>54</v>
      </c>
      <c r="B9" s="9" t="s">
        <v>55</v>
      </c>
      <c r="C9" s="9" t="s">
        <v>56</v>
      </c>
      <c r="D9" s="9" t="s">
        <v>57</v>
      </c>
      <c r="E9" s="9" t="s">
        <v>58</v>
      </c>
      <c r="F9" s="10" t="s">
        <v>28</v>
      </c>
      <c r="G9" s="10">
        <v>60</v>
      </c>
      <c r="H9" s="11">
        <v>2992500</v>
      </c>
      <c r="I9" s="11">
        <v>0</v>
      </c>
      <c r="J9" s="11">
        <v>0</v>
      </c>
      <c r="K9" s="20">
        <f>I9+J9</f>
        <v>0</v>
      </c>
      <c r="L9" s="11">
        <v>4600000</v>
      </c>
      <c r="M9" s="12" t="s">
        <v>30</v>
      </c>
      <c r="N9" s="12">
        <v>1</v>
      </c>
      <c r="O9" s="13">
        <v>117</v>
      </c>
      <c r="P9" s="13" t="s">
        <v>30</v>
      </c>
      <c r="Q9" s="13" t="s">
        <v>29</v>
      </c>
      <c r="R9" s="14" t="s">
        <v>30</v>
      </c>
      <c r="S9" s="15">
        <v>370166.32</v>
      </c>
      <c r="T9" s="16" t="s">
        <v>31</v>
      </c>
      <c r="U9" s="14" t="s">
        <v>29</v>
      </c>
      <c r="V9" s="10">
        <v>4</v>
      </c>
    </row>
    <row r="11" spans="1:27" x14ac:dyDescent="0.2">
      <c r="A11" s="21" t="s">
        <v>59</v>
      </c>
    </row>
    <row r="14" spans="1:27" x14ac:dyDescent="0.2">
      <c r="S14" s="22"/>
    </row>
  </sheetData>
  <pageMargins left="0.7" right="0.7" top="0.75" bottom="0.75" header="0.3" footer="0.3"/>
  <pageSetup paperSize="5" scale="74" fitToHeight="0" orientation="landscape" r:id="rId1"/>
  <headerFooter alignWithMargins="0">
    <oddHeader>&amp;C&amp;"Arial,Bold"&amp;14RFA 2024-106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2655BD4-2698-4766-B8C4-1F2D3C23A942}"/>
</file>

<file path=customXml/itemProps2.xml><?xml version="1.0" encoding="utf-8"?>
<ds:datastoreItem xmlns:ds="http://schemas.openxmlformats.org/officeDocument/2006/customXml" ds:itemID="{8D994C18-0DEC-420F-B90D-E7F5C4F8B8BF}"/>
</file>

<file path=customXml/itemProps3.xml><?xml version="1.0" encoding="utf-8"?>
<ds:datastoreItem xmlns:ds="http://schemas.openxmlformats.org/officeDocument/2006/customXml" ds:itemID="{C98A20A5-7147-48E6-BAD8-1FC0C995B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2024-03-14T13:57:31Z</cp:lastPrinted>
  <dcterms:created xsi:type="dcterms:W3CDTF">2024-03-14T13:11:47Z</dcterms:created>
  <dcterms:modified xsi:type="dcterms:W3CDTF">2024-03-14T13:57:37Z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