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03 MD Geo/"/>
    </mc:Choice>
  </mc:AlternateContent>
  <xr:revisionPtr revIDLastSave="0" documentId="8_{E4CEB443-B09D-4F09-BA6F-91F5519BCC91}" xr6:coauthVersionLast="47" xr6:coauthVersionMax="47" xr10:uidLastSave="{00000000-0000-0000-0000-000000000000}"/>
  <bookViews>
    <workbookView xWindow="-120" yWindow="-120" windowWidth="29040" windowHeight="15720" xr2:uid="{B2C413E2-B1BD-48A4-A0A6-D91A632992F0}"/>
  </bookViews>
  <sheets>
    <sheet name="enter scores" sheetId="1" r:id="rId1"/>
  </sheets>
  <definedNames>
    <definedName name="_xlnm.Print_Area" localSheetId="0">'enter scores'!$A$1:$BD$59</definedName>
    <definedName name="_xlnm.Print_Titles" localSheetId="0">'enter scores'!$A:$A,'enter scores'!$1:$2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9" i="1" l="1"/>
  <c r="BE57" i="1"/>
  <c r="BE56" i="1"/>
  <c r="BE55" i="1"/>
  <c r="BE54" i="1"/>
  <c r="BE52" i="1"/>
  <c r="BE51" i="1"/>
  <c r="BE50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BE48" i="1" s="1"/>
  <c r="E48" i="1"/>
  <c r="D48" i="1"/>
  <c r="C48" i="1"/>
  <c r="BE47" i="1"/>
  <c r="BE46" i="1"/>
  <c r="BE45" i="1"/>
  <c r="BE44" i="1"/>
  <c r="BE43" i="1"/>
  <c r="BE42" i="1"/>
  <c r="BE41" i="1"/>
  <c r="BE40" i="1"/>
  <c r="BE39" i="1"/>
  <c r="BE38" i="1"/>
  <c r="BE37" i="1"/>
  <c r="BE3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E9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E7" i="1" s="1"/>
  <c r="BE6" i="1"/>
  <c r="BE5" i="1"/>
  <c r="BE4" i="1"/>
</calcChain>
</file>

<file path=xl/sharedStrings.xml><?xml version="1.0" encoding="utf-8"?>
<sst xmlns="http://schemas.openxmlformats.org/spreadsheetml/2006/main" count="2636" uniqueCount="178">
  <si>
    <t>Scoring Items</t>
  </si>
  <si>
    <t>Contributor/ Reporter</t>
  </si>
  <si>
    <t>2025-064C</t>
  </si>
  <si>
    <t>2025-065C</t>
  </si>
  <si>
    <t>2025-066C</t>
  </si>
  <si>
    <t>2025-067C</t>
  </si>
  <si>
    <t>2025-068C</t>
  </si>
  <si>
    <t>2025-069C</t>
  </si>
  <si>
    <t>2025-070C</t>
  </si>
  <si>
    <t>2025-071C</t>
  </si>
  <si>
    <t>2025-072C</t>
  </si>
  <si>
    <t>2025-073C</t>
  </si>
  <si>
    <t>2025-074C</t>
  </si>
  <si>
    <t>2025-075C</t>
  </si>
  <si>
    <t>2025-076C</t>
  </si>
  <si>
    <t>2025-077C</t>
  </si>
  <si>
    <t>2025-078C</t>
  </si>
  <si>
    <t>2025-079C</t>
  </si>
  <si>
    <t>2025-080C</t>
  </si>
  <si>
    <t>2025-081C</t>
  </si>
  <si>
    <t>2025-082C</t>
  </si>
  <si>
    <t>2025-083C</t>
  </si>
  <si>
    <t>2025-084C</t>
  </si>
  <si>
    <t>2025-085C</t>
  </si>
  <si>
    <t>2025-086C</t>
  </si>
  <si>
    <t>2025-087C</t>
  </si>
  <si>
    <t>2025-088C</t>
  </si>
  <si>
    <t>2025-089C</t>
  </si>
  <si>
    <t>2025-090C</t>
  </si>
  <si>
    <t>2025-091C</t>
  </si>
  <si>
    <t>2025-092C</t>
  </si>
  <si>
    <t>2025-093C</t>
  </si>
  <si>
    <t>2025-094C</t>
  </si>
  <si>
    <t>2025-095C</t>
  </si>
  <si>
    <t>2025-096C</t>
  </si>
  <si>
    <t>2025-097C</t>
  </si>
  <si>
    <t>2025-098C</t>
  </si>
  <si>
    <t>2025-099C</t>
  </si>
  <si>
    <t>2025-100C</t>
  </si>
  <si>
    <t>2025-101C</t>
  </si>
  <si>
    <t>2025-102C</t>
  </si>
  <si>
    <t>2025-103C</t>
  </si>
  <si>
    <t>2025-104C</t>
  </si>
  <si>
    <t>2025-105C</t>
  </si>
  <si>
    <t>2025-106C</t>
  </si>
  <si>
    <t>2025-107C</t>
  </si>
  <si>
    <t>2025-108C</t>
  </si>
  <si>
    <t>2025-109C</t>
  </si>
  <si>
    <t>2025-110C</t>
  </si>
  <si>
    <t>2025-111C</t>
  </si>
  <si>
    <t>2025-112C</t>
  </si>
  <si>
    <t>2025-113C</t>
  </si>
  <si>
    <t>2025-114C</t>
  </si>
  <si>
    <t>2025-115C</t>
  </si>
  <si>
    <t>2025-116C</t>
  </si>
  <si>
    <t>2025-117C</t>
  </si>
  <si>
    <t>COUNT</t>
  </si>
  <si>
    <t>Development Name</t>
  </si>
  <si>
    <t>Gateway at Goulds</t>
  </si>
  <si>
    <t>Santa Cruz Isles</t>
  </si>
  <si>
    <t>Apogean Apartments</t>
  </si>
  <si>
    <t>Kingman Road Apartments</t>
  </si>
  <si>
    <t>Golden Glades Apartments</t>
  </si>
  <si>
    <t>Cabana Club Senior</t>
  </si>
  <si>
    <t>CM Redevelopment Senior</t>
  </si>
  <si>
    <t>Cannery Row at Redlands Place</t>
  </si>
  <si>
    <t>Catalyst at Goulds</t>
  </si>
  <si>
    <t>Heritage at City Square</t>
  </si>
  <si>
    <t>551 Fisherman Senior Residences</t>
  </si>
  <si>
    <t>Heritage at Gratigny Park</t>
  </si>
  <si>
    <t>Villa Esperanza II</t>
  </si>
  <si>
    <t>Grace Village</t>
  </si>
  <si>
    <t>Osprey Landing</t>
  </si>
  <si>
    <t>Heritage Village North</t>
  </si>
  <si>
    <t>Earlington Court</t>
  </si>
  <si>
    <t xml:space="preserve">Metro Grande II </t>
  </si>
  <si>
    <t>Residences at 201 Sharazad</t>
  </si>
  <si>
    <t>Ekos at Gladeview Station</t>
  </si>
  <si>
    <t>Ekos Gladeview</t>
  </si>
  <si>
    <t>Cauley Point</t>
  </si>
  <si>
    <t>Metro Grande I</t>
  </si>
  <si>
    <t>Arbors at Naranja</t>
  </si>
  <si>
    <t>Garden House</t>
  </si>
  <si>
    <t>Pinnacle at Rockland</t>
  </si>
  <si>
    <t>Pinnacle at Tropical Square</t>
  </si>
  <si>
    <t>Pinnacle Commons</t>
  </si>
  <si>
    <t>Enclave Parc</t>
  </si>
  <si>
    <t>4440 Apartments</t>
  </si>
  <si>
    <t>Arbors at Leisure City</t>
  </si>
  <si>
    <t>Palm Grove</t>
  </si>
  <si>
    <t>Vineyard Villas</t>
  </si>
  <si>
    <t>Princeton Garden Apartments</t>
  </si>
  <si>
    <t>Edison Towers II</t>
  </si>
  <si>
    <t>Broadway Rising</t>
  </si>
  <si>
    <t xml:space="preserve">Silver Creek II </t>
  </si>
  <si>
    <t>Quail Roost Station IV</t>
  </si>
  <si>
    <t>Villa Valencia</t>
  </si>
  <si>
    <t xml:space="preserve">Mowry Drive Apartments </t>
  </si>
  <si>
    <t>Quail Roost Station III</t>
  </si>
  <si>
    <t>Perrine Village I</t>
  </si>
  <si>
    <t>Culmer Place IV</t>
  </si>
  <si>
    <t>Moody Village</t>
  </si>
  <si>
    <t>Legacy Station</t>
  </si>
  <si>
    <t>Legacy Park</t>
  </si>
  <si>
    <t>Legacy Landing</t>
  </si>
  <si>
    <t>Notre Communaute</t>
  </si>
  <si>
    <t>SoHe Square</t>
  </si>
  <si>
    <t>Goulds Apartments</t>
  </si>
  <si>
    <t>Catherine Flon Estates</t>
  </si>
  <si>
    <t>Claude Pepper IV</t>
  </si>
  <si>
    <t>Residences at 13100 NW 27th Ave</t>
  </si>
  <si>
    <t>Sage Pointe</t>
  </si>
  <si>
    <t>Points Items</t>
  </si>
  <si>
    <t>Bookmarking Attachments prior to submission (Section Three, A.2.b.) (5 points)</t>
  </si>
  <si>
    <t>Erica</t>
  </si>
  <si>
    <t>3.c.(2) Submission of Principal Disclosure Form that is either (a) stamped “Approved” at least 14 Calendar Days prior to the Application Deadline; or (b) stamped “Received” by the Corporation at least 14 Calendar Days prior to the Application Deadline AND stamped “Approved” prior to the Application Deadline  (5 points)</t>
  </si>
  <si>
    <t>Mitch</t>
  </si>
  <si>
    <t>11.  Local Government Contribution Points (5 points)</t>
  </si>
  <si>
    <t>Tracy</t>
  </si>
  <si>
    <t>Total Points (maximum of 15)</t>
  </si>
  <si>
    <t>Eligibility Requirements</t>
  </si>
  <si>
    <t>Submission Requirements met (section Three, A.)</t>
  </si>
  <si>
    <t>Y</t>
  </si>
  <si>
    <t>2.  Demographic Commitment selected</t>
  </si>
  <si>
    <t>3.a.(1) Name of Applicant provided</t>
  </si>
  <si>
    <t>3.a.(2) Evidence Applicant is a legally formed entity qualified to do business in the state of Florida as of the Application Deadline provided</t>
  </si>
  <si>
    <t>3.b.(1) Name of Each Developer provided</t>
  </si>
  <si>
    <t>3.b.(2) Evidence that each Developer entity is a legally formed entity qualified to do business in the state of Florida as of the Application Deadline provided</t>
  </si>
  <si>
    <t>3.b.(3)(a) Developer Experience Requirement met</t>
  </si>
  <si>
    <t>3.c.(1) Principals for Applicant and Developer(s) Disclosure Form provided  and meets requirements</t>
  </si>
  <si>
    <t>3.d.(1) Management Company contact information provided</t>
  </si>
  <si>
    <t>3.d.(2) Prior Management Company Experience Requirement met</t>
  </si>
  <si>
    <t>3.e.(1) Authorized Principal Representative provided and meets requirements</t>
  </si>
  <si>
    <t>4.a. Name of Proposed Development provided</t>
  </si>
  <si>
    <t>4.b.(1) Development Category selected</t>
  </si>
  <si>
    <t>4.b.(2) Development Category Qualifying Conditions met</t>
  </si>
  <si>
    <t>4.c. Development Type provided</t>
  </si>
  <si>
    <t>4.d. Unit Characteristic Chart reflecting the breakdown of number of units associated with each Development Type, Development Category and ESS/Non-ESS provided</t>
  </si>
  <si>
    <t>5.b. Address of Development Site provided</t>
  </si>
  <si>
    <t>5.c. Question whether a Scattered Sites Development answered</t>
  </si>
  <si>
    <t>5.d.(1) Development Location Point provided</t>
  </si>
  <si>
    <t>5.d.(2) Latitude and Longitude Coordinates for any Scattered Sites provided, if applicable</t>
  </si>
  <si>
    <t>5.e. Minimum Transit Score met</t>
  </si>
  <si>
    <t>5.e. Minimum Total Proximity Score met</t>
  </si>
  <si>
    <t>5.f. RECAP Conditions met, if applicable</t>
  </si>
  <si>
    <t>6.a. Total Number of Units provided and within limits</t>
  </si>
  <si>
    <t>6.b. Occupancy status of any existing units provided, if Rehabilitation</t>
  </si>
  <si>
    <t>6.c.(1) Minimum Set-Aside election provided</t>
  </si>
  <si>
    <t>6.c.(2) Total Set-Aside Breakdown Chart properly completed</t>
  </si>
  <si>
    <t>6.d. Unit Mix provided and meets requirements</t>
  </si>
  <si>
    <t>6.e. Number of residential buildings provided</t>
  </si>
  <si>
    <t>7.a. Evidence of Site Control provided</t>
  </si>
  <si>
    <t>8.d. Green Building Certification or minimum additional Green Building Features selected, as applicable</t>
  </si>
  <si>
    <t>9. Minimum number of Resident Programs selected</t>
  </si>
  <si>
    <t>10.a. Applicant’s Housing Credit Request Amount provided</t>
  </si>
  <si>
    <t>10.c. Development Cost Pro Forma provided reflecting that sources equal or exceed uses</t>
  </si>
  <si>
    <t>12.  Selection of the Geographic Areas of Opportunity/SADDA Goal, Elderly (Non-ALF) Development Goal, or the Urban Center/MetroRail Designation Goal</t>
  </si>
  <si>
    <t>Applicant Certification and Acknowledgement signed by Authorized Principal Representative</t>
  </si>
  <si>
    <t>Financial Arrearage Requirement met (Section Five, A.1.)</t>
  </si>
  <si>
    <t>Kenny</t>
  </si>
  <si>
    <t>Verification of no prior acceptance to an invitation to enter credit underwriting for the same Development (Section Five, A.1.)</t>
  </si>
  <si>
    <t>Liz T</t>
  </si>
  <si>
    <t>Verification of no recent de-obligations (Section Five, A.1.)</t>
  </si>
  <si>
    <t>All Eligibility Requirements Met?</t>
  </si>
  <si>
    <t>Yes or No</t>
  </si>
  <si>
    <t>Tie-Breakers</t>
  </si>
  <si>
    <t>4.b.(4) Development Category Funding Preference</t>
  </si>
  <si>
    <t>5.e.  Proximity Funding Preference</t>
  </si>
  <si>
    <t>N</t>
  </si>
  <si>
    <t>Florida Job Creation Preference (Item 4 of Exhibit C)</t>
  </si>
  <si>
    <t xml:space="preserve">Goal </t>
  </si>
  <si>
    <t>7c. Does the Application qualify for the Permit Ready Goal?</t>
  </si>
  <si>
    <t>10.a.(1)(d) If the Applicant selected the Family Demographic, does the Application qualify for the Geographic Area of Opportunity / SADDA Funding Goal?</t>
  </si>
  <si>
    <t>5.g. Does the Application qualify for the Urban Center/MetroRail Station Designation?</t>
  </si>
  <si>
    <t>5.g. If the Applicant stated that it qualified for the Urban Center/MetroRail Station Designation, what is the Tier?  If the Applicant qualified for both Urban Center AND MetroRail Designation, what is the lowest Tier of these?</t>
  </si>
  <si>
    <t>N/A</t>
  </si>
  <si>
    <t>Priority Level</t>
  </si>
  <si>
    <t>3.c.(3) What is the Application Priority Level?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</si>
</sst>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2">
    <cellStyle name="Normal" xfId="0" builtinId="0"/>
    <cellStyle name="Normal 3" xfId="1" xr:uid="{0447BC55-8118-4450-AF46-2F70E6DD13E5}"/>
  </cellStyles>
  <dxfs count="14"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79FB-9F26-4EB5-9835-71402A44911F}">
  <dimension ref="A1:BE63"/>
  <sheetViews>
    <sheetView tabSelected="1" zoomScale="110" zoomScaleNormal="110" zoomScaleSheetLayoutView="9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ColWidth="8.7109375" defaultRowHeight="12.75" x14ac:dyDescent="0.25"/>
  <cols>
    <col min="1" max="1" width="36.5703125" style="38" customWidth="1"/>
    <col min="2" max="2" width="15.28515625" style="5" customWidth="1"/>
    <col min="3" max="56" width="12.42578125" style="5" customWidth="1"/>
    <col min="57" max="16384" width="8.7109375" style="5"/>
  </cols>
  <sheetData>
    <row r="1" spans="1:57" ht="24.6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4" t="s">
        <v>56</v>
      </c>
    </row>
    <row r="2" spans="1:57" s="7" customFormat="1" ht="41.65" customHeight="1" x14ac:dyDescent="0.25">
      <c r="A2" s="3" t="s">
        <v>57</v>
      </c>
      <c r="B2" s="2"/>
      <c r="C2" s="3" t="s">
        <v>58</v>
      </c>
      <c r="D2" s="3" t="s">
        <v>59</v>
      </c>
      <c r="E2" s="3" t="s">
        <v>60</v>
      </c>
      <c r="F2" s="3" t="s">
        <v>61</v>
      </c>
      <c r="G2" s="3" t="s">
        <v>62</v>
      </c>
      <c r="H2" s="3" t="s">
        <v>63</v>
      </c>
      <c r="I2" s="3" t="s">
        <v>64</v>
      </c>
      <c r="J2" s="3" t="s">
        <v>65</v>
      </c>
      <c r="K2" s="3" t="s">
        <v>66</v>
      </c>
      <c r="L2" s="3" t="s">
        <v>67</v>
      </c>
      <c r="M2" s="3" t="s">
        <v>68</v>
      </c>
      <c r="N2" s="3" t="s">
        <v>69</v>
      </c>
      <c r="O2" s="3" t="s">
        <v>70</v>
      </c>
      <c r="P2" s="3" t="s">
        <v>71</v>
      </c>
      <c r="Q2" s="3" t="s">
        <v>72</v>
      </c>
      <c r="R2" s="3" t="s">
        <v>73</v>
      </c>
      <c r="S2" s="3" t="s">
        <v>74</v>
      </c>
      <c r="T2" s="3" t="s">
        <v>75</v>
      </c>
      <c r="U2" s="3" t="s">
        <v>76</v>
      </c>
      <c r="V2" s="3" t="s">
        <v>77</v>
      </c>
      <c r="W2" s="3" t="s">
        <v>78</v>
      </c>
      <c r="X2" s="3" t="s">
        <v>79</v>
      </c>
      <c r="Y2" s="3" t="s">
        <v>80</v>
      </c>
      <c r="Z2" s="3" t="s">
        <v>81</v>
      </c>
      <c r="AA2" s="3" t="s">
        <v>82</v>
      </c>
      <c r="AB2" s="3" t="s">
        <v>83</v>
      </c>
      <c r="AC2" s="3" t="s">
        <v>84</v>
      </c>
      <c r="AD2" s="3" t="s">
        <v>85</v>
      </c>
      <c r="AE2" s="3" t="s">
        <v>86</v>
      </c>
      <c r="AF2" s="3" t="s">
        <v>87</v>
      </c>
      <c r="AG2" s="3" t="s">
        <v>88</v>
      </c>
      <c r="AH2" s="3" t="s">
        <v>89</v>
      </c>
      <c r="AI2" s="3" t="s">
        <v>90</v>
      </c>
      <c r="AJ2" s="3" t="s">
        <v>91</v>
      </c>
      <c r="AK2" s="3" t="s">
        <v>92</v>
      </c>
      <c r="AL2" s="3" t="s">
        <v>93</v>
      </c>
      <c r="AM2" s="3" t="s">
        <v>94</v>
      </c>
      <c r="AN2" s="3" t="s">
        <v>95</v>
      </c>
      <c r="AO2" s="3" t="s">
        <v>96</v>
      </c>
      <c r="AP2" s="3" t="s">
        <v>97</v>
      </c>
      <c r="AQ2" s="3" t="s">
        <v>98</v>
      </c>
      <c r="AR2" s="3" t="s">
        <v>99</v>
      </c>
      <c r="AS2" s="3" t="s">
        <v>100</v>
      </c>
      <c r="AT2" s="3" t="s">
        <v>101</v>
      </c>
      <c r="AU2" s="3" t="s">
        <v>102</v>
      </c>
      <c r="AV2" s="3" t="s">
        <v>103</v>
      </c>
      <c r="AW2" s="3" t="s">
        <v>104</v>
      </c>
      <c r="AX2" s="3" t="s">
        <v>105</v>
      </c>
      <c r="AY2" s="3" t="s">
        <v>106</v>
      </c>
      <c r="AZ2" s="3" t="s">
        <v>107</v>
      </c>
      <c r="BA2" s="3" t="s">
        <v>108</v>
      </c>
      <c r="BB2" s="3" t="s">
        <v>109</v>
      </c>
      <c r="BC2" s="3" t="s">
        <v>110</v>
      </c>
      <c r="BD2" s="3" t="s">
        <v>111</v>
      </c>
      <c r="BE2" s="6"/>
    </row>
    <row r="3" spans="1:57" s="7" customFormat="1" ht="26.65" customHeight="1" x14ac:dyDescent="0.25">
      <c r="A3" s="8" t="s">
        <v>112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1"/>
    </row>
    <row r="4" spans="1:57" ht="26.65" customHeight="1" x14ac:dyDescent="0.25">
      <c r="A4" s="12" t="s">
        <v>113</v>
      </c>
      <c r="B4" s="13" t="s">
        <v>114</v>
      </c>
      <c r="C4" s="14">
        <v>5</v>
      </c>
      <c r="D4" s="14">
        <v>5</v>
      </c>
      <c r="E4" s="14">
        <v>5</v>
      </c>
      <c r="F4" s="14">
        <v>5</v>
      </c>
      <c r="G4" s="14">
        <v>5</v>
      </c>
      <c r="H4" s="14">
        <v>5</v>
      </c>
      <c r="I4" s="14">
        <v>5</v>
      </c>
      <c r="J4" s="14">
        <v>5</v>
      </c>
      <c r="K4" s="14">
        <v>5</v>
      </c>
      <c r="L4" s="14">
        <v>5</v>
      </c>
      <c r="M4" s="14">
        <v>5</v>
      </c>
      <c r="N4" s="14">
        <v>5</v>
      </c>
      <c r="O4" s="14">
        <v>5</v>
      </c>
      <c r="P4" s="14">
        <v>5</v>
      </c>
      <c r="Q4" s="14">
        <v>5</v>
      </c>
      <c r="R4" s="14">
        <v>5</v>
      </c>
      <c r="S4" s="14">
        <v>5</v>
      </c>
      <c r="T4" s="14">
        <v>5</v>
      </c>
      <c r="U4" s="14">
        <v>5</v>
      </c>
      <c r="V4" s="14">
        <v>5</v>
      </c>
      <c r="W4" s="14">
        <v>5</v>
      </c>
      <c r="X4" s="14">
        <v>5</v>
      </c>
      <c r="Y4" s="14">
        <v>5</v>
      </c>
      <c r="Z4" s="14">
        <v>5</v>
      </c>
      <c r="AA4" s="14">
        <v>5</v>
      </c>
      <c r="AB4" s="14">
        <v>5</v>
      </c>
      <c r="AC4" s="14">
        <v>5</v>
      </c>
      <c r="AD4" s="14">
        <v>5</v>
      </c>
      <c r="AE4" s="14">
        <v>5</v>
      </c>
      <c r="AF4" s="14">
        <v>5</v>
      </c>
      <c r="AG4" s="14">
        <v>5</v>
      </c>
      <c r="AH4" s="14">
        <v>5</v>
      </c>
      <c r="AI4" s="14">
        <v>5</v>
      </c>
      <c r="AJ4" s="14">
        <v>5</v>
      </c>
      <c r="AK4" s="14">
        <v>5</v>
      </c>
      <c r="AL4" s="14">
        <v>5</v>
      </c>
      <c r="AM4" s="14">
        <v>5</v>
      </c>
      <c r="AN4" s="14">
        <v>5</v>
      </c>
      <c r="AO4" s="14">
        <v>5</v>
      </c>
      <c r="AP4" s="14">
        <v>5</v>
      </c>
      <c r="AQ4" s="14">
        <v>5</v>
      </c>
      <c r="AR4" s="14">
        <v>5</v>
      </c>
      <c r="AS4" s="14">
        <v>5</v>
      </c>
      <c r="AT4" s="14">
        <v>5</v>
      </c>
      <c r="AU4" s="14">
        <v>5</v>
      </c>
      <c r="AV4" s="14">
        <v>5</v>
      </c>
      <c r="AW4" s="14">
        <v>5</v>
      </c>
      <c r="AX4" s="14">
        <v>5</v>
      </c>
      <c r="AY4" s="14">
        <v>5</v>
      </c>
      <c r="AZ4" s="14">
        <v>5</v>
      </c>
      <c r="BA4" s="14">
        <v>5</v>
      </c>
      <c r="BB4" s="14">
        <v>5</v>
      </c>
      <c r="BC4" s="14">
        <v>5</v>
      </c>
      <c r="BD4" s="14">
        <v>5</v>
      </c>
      <c r="BE4" s="15">
        <f>COUNTIF(C4:BD4,"&lt;5")</f>
        <v>0</v>
      </c>
    </row>
    <row r="5" spans="1:57" ht="102" x14ac:dyDescent="0.25">
      <c r="A5" s="12" t="s">
        <v>115</v>
      </c>
      <c r="B5" s="13" t="s">
        <v>116</v>
      </c>
      <c r="C5" s="14">
        <v>5</v>
      </c>
      <c r="D5" s="14">
        <v>5</v>
      </c>
      <c r="E5" s="14">
        <v>5</v>
      </c>
      <c r="F5" s="14">
        <v>5</v>
      </c>
      <c r="G5" s="14">
        <v>5</v>
      </c>
      <c r="H5" s="14">
        <v>5</v>
      </c>
      <c r="I5" s="14">
        <v>5</v>
      </c>
      <c r="J5" s="14">
        <v>5</v>
      </c>
      <c r="K5" s="14">
        <v>5</v>
      </c>
      <c r="L5" s="14">
        <v>5</v>
      </c>
      <c r="M5" s="14">
        <v>5</v>
      </c>
      <c r="N5" s="14">
        <v>5</v>
      </c>
      <c r="O5" s="14">
        <v>5</v>
      </c>
      <c r="P5" s="14">
        <v>5</v>
      </c>
      <c r="Q5" s="14">
        <v>5</v>
      </c>
      <c r="R5" s="14">
        <v>5</v>
      </c>
      <c r="S5" s="14">
        <v>5</v>
      </c>
      <c r="T5" s="14">
        <v>5</v>
      </c>
      <c r="U5" s="14">
        <v>5</v>
      </c>
      <c r="V5" s="14">
        <v>5</v>
      </c>
      <c r="W5" s="14">
        <v>5</v>
      </c>
      <c r="X5" s="14">
        <v>5</v>
      </c>
      <c r="Y5" s="14">
        <v>5</v>
      </c>
      <c r="Z5" s="14">
        <v>5</v>
      </c>
      <c r="AA5" s="14">
        <v>5</v>
      </c>
      <c r="AB5" s="14">
        <v>5</v>
      </c>
      <c r="AC5" s="14">
        <v>5</v>
      </c>
      <c r="AD5" s="14">
        <v>5</v>
      </c>
      <c r="AE5" s="14">
        <v>5</v>
      </c>
      <c r="AF5" s="14">
        <v>5</v>
      </c>
      <c r="AG5" s="14">
        <v>5</v>
      </c>
      <c r="AH5" s="14">
        <v>5</v>
      </c>
      <c r="AI5" s="14">
        <v>5</v>
      </c>
      <c r="AJ5" s="14">
        <v>0</v>
      </c>
      <c r="AK5" s="14">
        <v>5</v>
      </c>
      <c r="AL5" s="14">
        <v>5</v>
      </c>
      <c r="AM5" s="14">
        <v>5</v>
      </c>
      <c r="AN5" s="14">
        <v>5</v>
      </c>
      <c r="AO5" s="14">
        <v>5</v>
      </c>
      <c r="AP5" s="14">
        <v>5</v>
      </c>
      <c r="AQ5" s="14">
        <v>5</v>
      </c>
      <c r="AR5" s="14">
        <v>5</v>
      </c>
      <c r="AS5" s="14">
        <v>5</v>
      </c>
      <c r="AT5" s="14">
        <v>5</v>
      </c>
      <c r="AU5" s="14">
        <v>5</v>
      </c>
      <c r="AV5" s="14">
        <v>5</v>
      </c>
      <c r="AW5" s="14">
        <v>5</v>
      </c>
      <c r="AX5" s="14">
        <v>5</v>
      </c>
      <c r="AY5" s="14">
        <v>5</v>
      </c>
      <c r="AZ5" s="14">
        <v>5</v>
      </c>
      <c r="BA5" s="14">
        <v>5</v>
      </c>
      <c r="BB5" s="14">
        <v>5</v>
      </c>
      <c r="BC5" s="14">
        <v>5</v>
      </c>
      <c r="BD5" s="14">
        <v>5</v>
      </c>
      <c r="BE5" s="15">
        <f>COUNTIF(C5:BD5,"&lt;5")</f>
        <v>1</v>
      </c>
    </row>
    <row r="6" spans="1:57" ht="25.5" x14ac:dyDescent="0.25">
      <c r="A6" s="12" t="s">
        <v>117</v>
      </c>
      <c r="B6" s="16" t="s">
        <v>118</v>
      </c>
      <c r="C6" s="14">
        <v>5</v>
      </c>
      <c r="D6" s="14">
        <v>5</v>
      </c>
      <c r="E6" s="14">
        <v>5</v>
      </c>
      <c r="F6" s="14">
        <v>5</v>
      </c>
      <c r="G6" s="14">
        <v>5</v>
      </c>
      <c r="H6" s="14">
        <v>0</v>
      </c>
      <c r="I6" s="14">
        <v>5</v>
      </c>
      <c r="J6" s="14">
        <v>5</v>
      </c>
      <c r="K6" s="14">
        <v>5</v>
      </c>
      <c r="L6" s="14">
        <v>5</v>
      </c>
      <c r="M6" s="14">
        <v>5</v>
      </c>
      <c r="N6" s="14">
        <v>5</v>
      </c>
      <c r="O6" s="14">
        <v>5</v>
      </c>
      <c r="P6" s="14">
        <v>5</v>
      </c>
      <c r="Q6" s="14">
        <v>5</v>
      </c>
      <c r="R6" s="14">
        <v>5</v>
      </c>
      <c r="S6" s="14">
        <v>5</v>
      </c>
      <c r="T6" s="14">
        <v>5</v>
      </c>
      <c r="U6" s="14">
        <v>5</v>
      </c>
      <c r="V6" s="14">
        <v>5</v>
      </c>
      <c r="W6" s="14">
        <v>5</v>
      </c>
      <c r="X6" s="14">
        <v>5</v>
      </c>
      <c r="Y6" s="14">
        <v>5</v>
      </c>
      <c r="Z6" s="14">
        <v>5</v>
      </c>
      <c r="AA6" s="14">
        <v>5</v>
      </c>
      <c r="AB6" s="14">
        <v>5</v>
      </c>
      <c r="AC6" s="14">
        <v>5</v>
      </c>
      <c r="AD6" s="14">
        <v>5</v>
      </c>
      <c r="AE6" s="14">
        <v>5</v>
      </c>
      <c r="AF6" s="14">
        <v>5</v>
      </c>
      <c r="AG6" s="14">
        <v>5</v>
      </c>
      <c r="AH6" s="14">
        <v>5</v>
      </c>
      <c r="AI6" s="14">
        <v>5</v>
      </c>
      <c r="AJ6" s="14">
        <v>5</v>
      </c>
      <c r="AK6" s="14">
        <v>5</v>
      </c>
      <c r="AL6" s="14">
        <v>5</v>
      </c>
      <c r="AM6" s="14">
        <v>5</v>
      </c>
      <c r="AN6" s="14">
        <v>0</v>
      </c>
      <c r="AO6" s="14">
        <v>5</v>
      </c>
      <c r="AP6" s="14">
        <v>5</v>
      </c>
      <c r="AQ6" s="14">
        <v>5</v>
      </c>
      <c r="AR6" s="14">
        <v>5</v>
      </c>
      <c r="AS6" s="14">
        <v>5</v>
      </c>
      <c r="AT6" s="14">
        <v>0</v>
      </c>
      <c r="AU6" s="14">
        <v>5</v>
      </c>
      <c r="AV6" s="14">
        <v>5</v>
      </c>
      <c r="AW6" s="14">
        <v>5</v>
      </c>
      <c r="AX6" s="14">
        <v>5</v>
      </c>
      <c r="AY6" s="14">
        <v>5</v>
      </c>
      <c r="AZ6" s="14">
        <v>5</v>
      </c>
      <c r="BA6" s="14">
        <v>5</v>
      </c>
      <c r="BB6" s="14">
        <v>5</v>
      </c>
      <c r="BC6" s="14">
        <v>5</v>
      </c>
      <c r="BD6" s="14">
        <v>5</v>
      </c>
      <c r="BE6" s="15">
        <f>COUNTIF(C6:BD6,"&lt;5")</f>
        <v>3</v>
      </c>
    </row>
    <row r="7" spans="1:57" s="7" customFormat="1" x14ac:dyDescent="0.25">
      <c r="A7" s="17" t="s">
        <v>119</v>
      </c>
      <c r="B7" s="18"/>
      <c r="C7" s="19">
        <f>IF(C6="","",SUM(C4:C6))</f>
        <v>15</v>
      </c>
      <c r="D7" s="19">
        <f t="shared" ref="D7:BD7" si="0">IF(D6="","",SUM(D4:D6))</f>
        <v>15</v>
      </c>
      <c r="E7" s="19">
        <f t="shared" si="0"/>
        <v>15</v>
      </c>
      <c r="F7" s="19">
        <f t="shared" si="0"/>
        <v>15</v>
      </c>
      <c r="G7" s="19">
        <f t="shared" si="0"/>
        <v>15</v>
      </c>
      <c r="H7" s="19">
        <f t="shared" si="0"/>
        <v>10</v>
      </c>
      <c r="I7" s="19">
        <f t="shared" si="0"/>
        <v>15</v>
      </c>
      <c r="J7" s="19">
        <f t="shared" si="0"/>
        <v>15</v>
      </c>
      <c r="K7" s="19">
        <f t="shared" si="0"/>
        <v>15</v>
      </c>
      <c r="L7" s="19">
        <f t="shared" si="0"/>
        <v>15</v>
      </c>
      <c r="M7" s="19">
        <f t="shared" si="0"/>
        <v>15</v>
      </c>
      <c r="N7" s="19">
        <f t="shared" si="0"/>
        <v>15</v>
      </c>
      <c r="O7" s="19">
        <f t="shared" si="0"/>
        <v>15</v>
      </c>
      <c r="P7" s="19">
        <f t="shared" si="0"/>
        <v>15</v>
      </c>
      <c r="Q7" s="19">
        <f t="shared" si="0"/>
        <v>15</v>
      </c>
      <c r="R7" s="19">
        <f t="shared" si="0"/>
        <v>15</v>
      </c>
      <c r="S7" s="19">
        <f t="shared" si="0"/>
        <v>15</v>
      </c>
      <c r="T7" s="19">
        <f t="shared" si="0"/>
        <v>15</v>
      </c>
      <c r="U7" s="19">
        <f t="shared" si="0"/>
        <v>15</v>
      </c>
      <c r="V7" s="19">
        <f t="shared" si="0"/>
        <v>15</v>
      </c>
      <c r="W7" s="19">
        <f t="shared" si="0"/>
        <v>15</v>
      </c>
      <c r="X7" s="19">
        <f t="shared" si="0"/>
        <v>15</v>
      </c>
      <c r="Y7" s="19">
        <f t="shared" si="0"/>
        <v>15</v>
      </c>
      <c r="Z7" s="19">
        <f t="shared" si="0"/>
        <v>15</v>
      </c>
      <c r="AA7" s="19">
        <f t="shared" si="0"/>
        <v>15</v>
      </c>
      <c r="AB7" s="19">
        <f t="shared" si="0"/>
        <v>15</v>
      </c>
      <c r="AC7" s="19">
        <f t="shared" si="0"/>
        <v>15</v>
      </c>
      <c r="AD7" s="19">
        <f t="shared" si="0"/>
        <v>15</v>
      </c>
      <c r="AE7" s="19">
        <f t="shared" si="0"/>
        <v>15</v>
      </c>
      <c r="AF7" s="19">
        <f t="shared" si="0"/>
        <v>15</v>
      </c>
      <c r="AG7" s="19">
        <f t="shared" si="0"/>
        <v>15</v>
      </c>
      <c r="AH7" s="19">
        <f t="shared" si="0"/>
        <v>15</v>
      </c>
      <c r="AI7" s="19">
        <f t="shared" si="0"/>
        <v>15</v>
      </c>
      <c r="AJ7" s="19">
        <f t="shared" si="0"/>
        <v>10</v>
      </c>
      <c r="AK7" s="19">
        <f t="shared" si="0"/>
        <v>15</v>
      </c>
      <c r="AL7" s="19">
        <f t="shared" si="0"/>
        <v>15</v>
      </c>
      <c r="AM7" s="19">
        <f t="shared" si="0"/>
        <v>15</v>
      </c>
      <c r="AN7" s="19">
        <f t="shared" si="0"/>
        <v>10</v>
      </c>
      <c r="AO7" s="19">
        <f t="shared" si="0"/>
        <v>15</v>
      </c>
      <c r="AP7" s="19">
        <f t="shared" si="0"/>
        <v>15</v>
      </c>
      <c r="AQ7" s="19">
        <f t="shared" si="0"/>
        <v>15</v>
      </c>
      <c r="AR7" s="19">
        <f t="shared" si="0"/>
        <v>15</v>
      </c>
      <c r="AS7" s="19">
        <f t="shared" si="0"/>
        <v>15</v>
      </c>
      <c r="AT7" s="19">
        <f t="shared" si="0"/>
        <v>10</v>
      </c>
      <c r="AU7" s="19">
        <f t="shared" si="0"/>
        <v>15</v>
      </c>
      <c r="AV7" s="19">
        <f t="shared" si="0"/>
        <v>15</v>
      </c>
      <c r="AW7" s="19">
        <f t="shared" si="0"/>
        <v>15</v>
      </c>
      <c r="AX7" s="19">
        <f t="shared" si="0"/>
        <v>15</v>
      </c>
      <c r="AY7" s="19">
        <f t="shared" si="0"/>
        <v>15</v>
      </c>
      <c r="AZ7" s="19">
        <f t="shared" si="0"/>
        <v>15</v>
      </c>
      <c r="BA7" s="19">
        <f t="shared" si="0"/>
        <v>15</v>
      </c>
      <c r="BB7" s="19">
        <f t="shared" si="0"/>
        <v>15</v>
      </c>
      <c r="BC7" s="19">
        <f t="shared" si="0"/>
        <v>15</v>
      </c>
      <c r="BD7" s="19">
        <f t="shared" si="0"/>
        <v>15</v>
      </c>
      <c r="BE7" s="15">
        <f>COUNTIF(C7:BD7,"&lt;15")</f>
        <v>4</v>
      </c>
    </row>
    <row r="8" spans="1:57" x14ac:dyDescent="0.25">
      <c r="A8" s="20" t="s">
        <v>120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2"/>
    </row>
    <row r="9" spans="1:57" ht="25.5" customHeight="1" x14ac:dyDescent="0.25">
      <c r="A9" s="12" t="s">
        <v>121</v>
      </c>
      <c r="B9" s="23" t="s">
        <v>114</v>
      </c>
      <c r="C9" s="14" t="s">
        <v>122</v>
      </c>
      <c r="D9" s="14" t="s">
        <v>122</v>
      </c>
      <c r="E9" s="14" t="s">
        <v>122</v>
      </c>
      <c r="F9" s="14" t="s">
        <v>122</v>
      </c>
      <c r="G9" s="14" t="s">
        <v>122</v>
      </c>
      <c r="H9" s="14" t="s">
        <v>122</v>
      </c>
      <c r="I9" s="14" t="s">
        <v>122</v>
      </c>
      <c r="J9" s="14" t="s">
        <v>122</v>
      </c>
      <c r="K9" s="14" t="s">
        <v>122</v>
      </c>
      <c r="L9" s="14" t="s">
        <v>122</v>
      </c>
      <c r="M9" s="14" t="s">
        <v>122</v>
      </c>
      <c r="N9" s="14" t="s">
        <v>122</v>
      </c>
      <c r="O9" s="14" t="s">
        <v>122</v>
      </c>
      <c r="P9" s="14" t="s">
        <v>122</v>
      </c>
      <c r="Q9" s="14" t="s">
        <v>122</v>
      </c>
      <c r="R9" s="14" t="s">
        <v>122</v>
      </c>
      <c r="S9" s="14" t="s">
        <v>122</v>
      </c>
      <c r="T9" s="14" t="s">
        <v>122</v>
      </c>
      <c r="U9" s="14" t="s">
        <v>122</v>
      </c>
      <c r="V9" s="14" t="s">
        <v>122</v>
      </c>
      <c r="W9" s="14" t="s">
        <v>122</v>
      </c>
      <c r="X9" s="14" t="s">
        <v>122</v>
      </c>
      <c r="Y9" s="14" t="s">
        <v>122</v>
      </c>
      <c r="Z9" s="14" t="s">
        <v>122</v>
      </c>
      <c r="AA9" s="14" t="s">
        <v>122</v>
      </c>
      <c r="AB9" s="14" t="s">
        <v>122</v>
      </c>
      <c r="AC9" s="14" t="s">
        <v>122</v>
      </c>
      <c r="AD9" s="14" t="s">
        <v>122</v>
      </c>
      <c r="AE9" s="14" t="s">
        <v>122</v>
      </c>
      <c r="AF9" s="14" t="s">
        <v>122</v>
      </c>
      <c r="AG9" s="14" t="s">
        <v>122</v>
      </c>
      <c r="AH9" s="14" t="s">
        <v>122</v>
      </c>
      <c r="AI9" s="14" t="s">
        <v>122</v>
      </c>
      <c r="AJ9" s="14" t="s">
        <v>122</v>
      </c>
      <c r="AK9" s="14" t="s">
        <v>122</v>
      </c>
      <c r="AL9" s="14" t="s">
        <v>122</v>
      </c>
      <c r="AM9" s="14" t="s">
        <v>122</v>
      </c>
      <c r="AN9" s="14" t="s">
        <v>122</v>
      </c>
      <c r="AO9" s="14" t="s">
        <v>122</v>
      </c>
      <c r="AP9" s="14" t="s">
        <v>122</v>
      </c>
      <c r="AQ9" s="14" t="s">
        <v>122</v>
      </c>
      <c r="AR9" s="14" t="s">
        <v>122</v>
      </c>
      <c r="AS9" s="14" t="s">
        <v>122</v>
      </c>
      <c r="AT9" s="14" t="s">
        <v>122</v>
      </c>
      <c r="AU9" s="14" t="s">
        <v>122</v>
      </c>
      <c r="AV9" s="14" t="s">
        <v>122</v>
      </c>
      <c r="AW9" s="14" t="s">
        <v>122</v>
      </c>
      <c r="AX9" s="14" t="s">
        <v>122</v>
      </c>
      <c r="AY9" s="14" t="s">
        <v>122</v>
      </c>
      <c r="AZ9" s="14" t="s">
        <v>122</v>
      </c>
      <c r="BA9" s="14" t="s">
        <v>122</v>
      </c>
      <c r="BB9" s="14" t="s">
        <v>122</v>
      </c>
      <c r="BC9" s="14" t="s">
        <v>122</v>
      </c>
      <c r="BD9" s="14" t="s">
        <v>122</v>
      </c>
      <c r="BE9" s="15">
        <f t="shared" ref="BE9:BE48" si="1">COUNTIF(C9:BD9,"N")</f>
        <v>0</v>
      </c>
    </row>
    <row r="10" spans="1:57" ht="25.5" customHeight="1" x14ac:dyDescent="0.25">
      <c r="A10" s="12" t="s">
        <v>123</v>
      </c>
      <c r="B10" s="24"/>
      <c r="C10" s="14" t="s">
        <v>122</v>
      </c>
      <c r="D10" s="14" t="s">
        <v>122</v>
      </c>
      <c r="E10" s="14" t="s">
        <v>122</v>
      </c>
      <c r="F10" s="14" t="s">
        <v>122</v>
      </c>
      <c r="G10" s="14" t="s">
        <v>122</v>
      </c>
      <c r="H10" s="14" t="s">
        <v>122</v>
      </c>
      <c r="I10" s="14" t="s">
        <v>122</v>
      </c>
      <c r="J10" s="14" t="s">
        <v>122</v>
      </c>
      <c r="K10" s="14" t="s">
        <v>122</v>
      </c>
      <c r="L10" s="14" t="s">
        <v>122</v>
      </c>
      <c r="M10" s="14" t="s">
        <v>122</v>
      </c>
      <c r="N10" s="14" t="s">
        <v>122</v>
      </c>
      <c r="O10" s="14" t="s">
        <v>122</v>
      </c>
      <c r="P10" s="14" t="s">
        <v>122</v>
      </c>
      <c r="Q10" s="14" t="s">
        <v>122</v>
      </c>
      <c r="R10" s="14" t="s">
        <v>122</v>
      </c>
      <c r="S10" s="14" t="s">
        <v>122</v>
      </c>
      <c r="T10" s="14" t="s">
        <v>122</v>
      </c>
      <c r="U10" s="14" t="s">
        <v>122</v>
      </c>
      <c r="V10" s="14" t="s">
        <v>122</v>
      </c>
      <c r="W10" s="14" t="s">
        <v>122</v>
      </c>
      <c r="X10" s="14" t="s">
        <v>122</v>
      </c>
      <c r="Y10" s="14" t="s">
        <v>122</v>
      </c>
      <c r="Z10" s="14" t="s">
        <v>122</v>
      </c>
      <c r="AA10" s="14" t="s">
        <v>122</v>
      </c>
      <c r="AB10" s="14" t="s">
        <v>122</v>
      </c>
      <c r="AC10" s="14" t="s">
        <v>122</v>
      </c>
      <c r="AD10" s="14" t="s">
        <v>122</v>
      </c>
      <c r="AE10" s="14" t="s">
        <v>122</v>
      </c>
      <c r="AF10" s="14" t="s">
        <v>122</v>
      </c>
      <c r="AG10" s="14" t="s">
        <v>122</v>
      </c>
      <c r="AH10" s="14" t="s">
        <v>122</v>
      </c>
      <c r="AI10" s="14" t="s">
        <v>122</v>
      </c>
      <c r="AJ10" s="14" t="s">
        <v>122</v>
      </c>
      <c r="AK10" s="14" t="s">
        <v>122</v>
      </c>
      <c r="AL10" s="14" t="s">
        <v>122</v>
      </c>
      <c r="AM10" s="14" t="s">
        <v>122</v>
      </c>
      <c r="AN10" s="14" t="s">
        <v>122</v>
      </c>
      <c r="AO10" s="14" t="s">
        <v>122</v>
      </c>
      <c r="AP10" s="14" t="s">
        <v>122</v>
      </c>
      <c r="AQ10" s="14" t="s">
        <v>122</v>
      </c>
      <c r="AR10" s="14" t="s">
        <v>122</v>
      </c>
      <c r="AS10" s="14" t="s">
        <v>122</v>
      </c>
      <c r="AT10" s="14" t="s">
        <v>122</v>
      </c>
      <c r="AU10" s="14" t="s">
        <v>122</v>
      </c>
      <c r="AV10" s="14" t="s">
        <v>122</v>
      </c>
      <c r="AW10" s="14" t="s">
        <v>122</v>
      </c>
      <c r="AX10" s="14" t="s">
        <v>122</v>
      </c>
      <c r="AY10" s="14" t="s">
        <v>122</v>
      </c>
      <c r="AZ10" s="14" t="s">
        <v>122</v>
      </c>
      <c r="BA10" s="14" t="s">
        <v>122</v>
      </c>
      <c r="BB10" s="14" t="s">
        <v>122</v>
      </c>
      <c r="BC10" s="14" t="s">
        <v>122</v>
      </c>
      <c r="BD10" s="14" t="s">
        <v>122</v>
      </c>
      <c r="BE10" s="15">
        <f t="shared" si="1"/>
        <v>0</v>
      </c>
    </row>
    <row r="11" spans="1:57" x14ac:dyDescent="0.25">
      <c r="A11" s="12" t="s">
        <v>124</v>
      </c>
      <c r="B11" s="25" t="s">
        <v>116</v>
      </c>
      <c r="C11" s="14" t="s">
        <v>122</v>
      </c>
      <c r="D11" s="14" t="s">
        <v>122</v>
      </c>
      <c r="E11" s="14" t="s">
        <v>122</v>
      </c>
      <c r="F11" s="14" t="s">
        <v>122</v>
      </c>
      <c r="G11" s="14" t="s">
        <v>122</v>
      </c>
      <c r="H11" s="14" t="s">
        <v>122</v>
      </c>
      <c r="I11" s="14" t="s">
        <v>122</v>
      </c>
      <c r="J11" s="14" t="s">
        <v>122</v>
      </c>
      <c r="K11" s="14" t="s">
        <v>122</v>
      </c>
      <c r="L11" s="14" t="s">
        <v>122</v>
      </c>
      <c r="M11" s="14" t="s">
        <v>122</v>
      </c>
      <c r="N11" s="14" t="s">
        <v>122</v>
      </c>
      <c r="O11" s="14" t="s">
        <v>122</v>
      </c>
      <c r="P11" s="14" t="s">
        <v>122</v>
      </c>
      <c r="Q11" s="14" t="s">
        <v>122</v>
      </c>
      <c r="R11" s="14" t="s">
        <v>122</v>
      </c>
      <c r="S11" s="14" t="s">
        <v>122</v>
      </c>
      <c r="T11" s="14" t="s">
        <v>122</v>
      </c>
      <c r="U11" s="14" t="s">
        <v>122</v>
      </c>
      <c r="V11" s="14" t="s">
        <v>122</v>
      </c>
      <c r="W11" s="14" t="s">
        <v>122</v>
      </c>
      <c r="X11" s="14" t="s">
        <v>122</v>
      </c>
      <c r="Y11" s="14" t="s">
        <v>122</v>
      </c>
      <c r="Z11" s="14" t="s">
        <v>122</v>
      </c>
      <c r="AA11" s="14" t="s">
        <v>122</v>
      </c>
      <c r="AB11" s="14" t="s">
        <v>122</v>
      </c>
      <c r="AC11" s="14" t="s">
        <v>122</v>
      </c>
      <c r="AD11" s="14" t="s">
        <v>122</v>
      </c>
      <c r="AE11" s="14" t="s">
        <v>122</v>
      </c>
      <c r="AF11" s="14" t="s">
        <v>122</v>
      </c>
      <c r="AG11" s="14" t="s">
        <v>122</v>
      </c>
      <c r="AH11" s="14" t="s">
        <v>122</v>
      </c>
      <c r="AI11" s="14" t="s">
        <v>122</v>
      </c>
      <c r="AJ11" s="14" t="s">
        <v>122</v>
      </c>
      <c r="AK11" s="14" t="s">
        <v>122</v>
      </c>
      <c r="AL11" s="14" t="s">
        <v>122</v>
      </c>
      <c r="AM11" s="14" t="s">
        <v>122</v>
      </c>
      <c r="AN11" s="14" t="s">
        <v>122</v>
      </c>
      <c r="AO11" s="14" t="s">
        <v>122</v>
      </c>
      <c r="AP11" s="14" t="s">
        <v>122</v>
      </c>
      <c r="AQ11" s="14" t="s">
        <v>122</v>
      </c>
      <c r="AR11" s="14" t="s">
        <v>122</v>
      </c>
      <c r="AS11" s="14" t="s">
        <v>122</v>
      </c>
      <c r="AT11" s="14" t="s">
        <v>122</v>
      </c>
      <c r="AU11" s="14" t="s">
        <v>122</v>
      </c>
      <c r="AV11" s="14" t="s">
        <v>122</v>
      </c>
      <c r="AW11" s="14" t="s">
        <v>122</v>
      </c>
      <c r="AX11" s="14" t="s">
        <v>122</v>
      </c>
      <c r="AY11" s="14" t="s">
        <v>122</v>
      </c>
      <c r="AZ11" s="14" t="s">
        <v>122</v>
      </c>
      <c r="BA11" s="14" t="s">
        <v>122</v>
      </c>
      <c r="BB11" s="14" t="s">
        <v>122</v>
      </c>
      <c r="BC11" s="14" t="s">
        <v>122</v>
      </c>
      <c r="BD11" s="14" t="s">
        <v>122</v>
      </c>
      <c r="BE11" s="15">
        <f t="shared" si="1"/>
        <v>0</v>
      </c>
    </row>
    <row r="12" spans="1:57" ht="51" x14ac:dyDescent="0.25">
      <c r="A12" s="12" t="s">
        <v>125</v>
      </c>
      <c r="B12" s="26"/>
      <c r="C12" s="14" t="s">
        <v>122</v>
      </c>
      <c r="D12" s="14" t="s">
        <v>122</v>
      </c>
      <c r="E12" s="14" t="s">
        <v>122</v>
      </c>
      <c r="F12" s="14" t="s">
        <v>122</v>
      </c>
      <c r="G12" s="14" t="s">
        <v>122</v>
      </c>
      <c r="H12" s="14" t="s">
        <v>122</v>
      </c>
      <c r="I12" s="14" t="s">
        <v>122</v>
      </c>
      <c r="J12" s="14" t="s">
        <v>122</v>
      </c>
      <c r="K12" s="14" t="s">
        <v>122</v>
      </c>
      <c r="L12" s="14" t="s">
        <v>122</v>
      </c>
      <c r="M12" s="14" t="s">
        <v>122</v>
      </c>
      <c r="N12" s="14" t="s">
        <v>122</v>
      </c>
      <c r="O12" s="14" t="s">
        <v>122</v>
      </c>
      <c r="P12" s="14" t="s">
        <v>122</v>
      </c>
      <c r="Q12" s="14" t="s">
        <v>122</v>
      </c>
      <c r="R12" s="14" t="s">
        <v>122</v>
      </c>
      <c r="S12" s="14" t="s">
        <v>122</v>
      </c>
      <c r="T12" s="14" t="s">
        <v>122</v>
      </c>
      <c r="U12" s="14" t="s">
        <v>122</v>
      </c>
      <c r="V12" s="14" t="s">
        <v>122</v>
      </c>
      <c r="W12" s="14" t="s">
        <v>122</v>
      </c>
      <c r="X12" s="14" t="s">
        <v>122</v>
      </c>
      <c r="Y12" s="14" t="s">
        <v>122</v>
      </c>
      <c r="Z12" s="14" t="s">
        <v>122</v>
      </c>
      <c r="AA12" s="14" t="s">
        <v>122</v>
      </c>
      <c r="AB12" s="14" t="s">
        <v>122</v>
      </c>
      <c r="AC12" s="14" t="s">
        <v>122</v>
      </c>
      <c r="AD12" s="14" t="s">
        <v>122</v>
      </c>
      <c r="AE12" s="14" t="s">
        <v>122</v>
      </c>
      <c r="AF12" s="14" t="s">
        <v>122</v>
      </c>
      <c r="AG12" s="14" t="s">
        <v>122</v>
      </c>
      <c r="AH12" s="14" t="s">
        <v>122</v>
      </c>
      <c r="AI12" s="14" t="s">
        <v>122</v>
      </c>
      <c r="AJ12" s="14" t="s">
        <v>122</v>
      </c>
      <c r="AK12" s="14" t="s">
        <v>122</v>
      </c>
      <c r="AL12" s="14" t="s">
        <v>122</v>
      </c>
      <c r="AM12" s="14" t="s">
        <v>122</v>
      </c>
      <c r="AN12" s="14" t="s">
        <v>122</v>
      </c>
      <c r="AO12" s="14" t="s">
        <v>122</v>
      </c>
      <c r="AP12" s="14" t="s">
        <v>122</v>
      </c>
      <c r="AQ12" s="14" t="s">
        <v>122</v>
      </c>
      <c r="AR12" s="14" t="s">
        <v>122</v>
      </c>
      <c r="AS12" s="14" t="s">
        <v>122</v>
      </c>
      <c r="AT12" s="14" t="s">
        <v>122</v>
      </c>
      <c r="AU12" s="14" t="s">
        <v>122</v>
      </c>
      <c r="AV12" s="14" t="s">
        <v>122</v>
      </c>
      <c r="AW12" s="14" t="s">
        <v>122</v>
      </c>
      <c r="AX12" s="14" t="s">
        <v>122</v>
      </c>
      <c r="AY12" s="14" t="s">
        <v>122</v>
      </c>
      <c r="AZ12" s="14" t="s">
        <v>122</v>
      </c>
      <c r="BA12" s="14" t="s">
        <v>122</v>
      </c>
      <c r="BB12" s="14" t="s">
        <v>122</v>
      </c>
      <c r="BC12" s="14" t="s">
        <v>122</v>
      </c>
      <c r="BD12" s="14" t="s">
        <v>122</v>
      </c>
      <c r="BE12" s="15">
        <f t="shared" si="1"/>
        <v>0</v>
      </c>
    </row>
    <row r="13" spans="1:57" x14ac:dyDescent="0.25">
      <c r="A13" s="12" t="s">
        <v>126</v>
      </c>
      <c r="B13" s="26"/>
      <c r="C13" s="14" t="s">
        <v>122</v>
      </c>
      <c r="D13" s="14" t="s">
        <v>122</v>
      </c>
      <c r="E13" s="14" t="s">
        <v>122</v>
      </c>
      <c r="F13" s="14" t="s">
        <v>122</v>
      </c>
      <c r="G13" s="14" t="s">
        <v>122</v>
      </c>
      <c r="H13" s="14" t="s">
        <v>122</v>
      </c>
      <c r="I13" s="14" t="s">
        <v>122</v>
      </c>
      <c r="J13" s="14" t="s">
        <v>122</v>
      </c>
      <c r="K13" s="14" t="s">
        <v>122</v>
      </c>
      <c r="L13" s="14" t="s">
        <v>122</v>
      </c>
      <c r="M13" s="14" t="s">
        <v>122</v>
      </c>
      <c r="N13" s="14" t="s">
        <v>122</v>
      </c>
      <c r="O13" s="14" t="s">
        <v>122</v>
      </c>
      <c r="P13" s="14" t="s">
        <v>122</v>
      </c>
      <c r="Q13" s="14" t="s">
        <v>122</v>
      </c>
      <c r="R13" s="14" t="s">
        <v>122</v>
      </c>
      <c r="S13" s="14" t="s">
        <v>122</v>
      </c>
      <c r="T13" s="14" t="s">
        <v>122</v>
      </c>
      <c r="U13" s="14" t="s">
        <v>122</v>
      </c>
      <c r="V13" s="14" t="s">
        <v>122</v>
      </c>
      <c r="W13" s="14" t="s">
        <v>122</v>
      </c>
      <c r="X13" s="14" t="s">
        <v>122</v>
      </c>
      <c r="Y13" s="14" t="s">
        <v>122</v>
      </c>
      <c r="Z13" s="14" t="s">
        <v>122</v>
      </c>
      <c r="AA13" s="14" t="s">
        <v>122</v>
      </c>
      <c r="AB13" s="14" t="s">
        <v>122</v>
      </c>
      <c r="AC13" s="14" t="s">
        <v>122</v>
      </c>
      <c r="AD13" s="14" t="s">
        <v>122</v>
      </c>
      <c r="AE13" s="14" t="s">
        <v>122</v>
      </c>
      <c r="AF13" s="14" t="s">
        <v>122</v>
      </c>
      <c r="AG13" s="14" t="s">
        <v>122</v>
      </c>
      <c r="AH13" s="14" t="s">
        <v>122</v>
      </c>
      <c r="AI13" s="14" t="s">
        <v>122</v>
      </c>
      <c r="AJ13" s="14" t="s">
        <v>122</v>
      </c>
      <c r="AK13" s="14" t="s">
        <v>122</v>
      </c>
      <c r="AL13" s="14" t="s">
        <v>122</v>
      </c>
      <c r="AM13" s="14" t="s">
        <v>122</v>
      </c>
      <c r="AN13" s="14" t="s">
        <v>122</v>
      </c>
      <c r="AO13" s="14" t="s">
        <v>122</v>
      </c>
      <c r="AP13" s="14" t="s">
        <v>122</v>
      </c>
      <c r="AQ13" s="14" t="s">
        <v>122</v>
      </c>
      <c r="AR13" s="14" t="s">
        <v>122</v>
      </c>
      <c r="AS13" s="14" t="s">
        <v>122</v>
      </c>
      <c r="AT13" s="14" t="s">
        <v>122</v>
      </c>
      <c r="AU13" s="14" t="s">
        <v>122</v>
      </c>
      <c r="AV13" s="14" t="s">
        <v>122</v>
      </c>
      <c r="AW13" s="14" t="s">
        <v>122</v>
      </c>
      <c r="AX13" s="14" t="s">
        <v>122</v>
      </c>
      <c r="AY13" s="14" t="s">
        <v>122</v>
      </c>
      <c r="AZ13" s="14" t="s">
        <v>122</v>
      </c>
      <c r="BA13" s="14" t="s">
        <v>122</v>
      </c>
      <c r="BB13" s="14" t="s">
        <v>122</v>
      </c>
      <c r="BC13" s="14" t="s">
        <v>122</v>
      </c>
      <c r="BD13" s="14" t="s">
        <v>122</v>
      </c>
      <c r="BE13" s="15">
        <f t="shared" ref="BE13:BE26" si="2">COUNTIF(C14:BD14,"N")</f>
        <v>0</v>
      </c>
    </row>
    <row r="14" spans="1:57" ht="51" x14ac:dyDescent="0.25">
      <c r="A14" s="12" t="s">
        <v>127</v>
      </c>
      <c r="B14" s="26"/>
      <c r="C14" s="14" t="s">
        <v>122</v>
      </c>
      <c r="D14" s="14" t="s">
        <v>122</v>
      </c>
      <c r="E14" s="14" t="s">
        <v>122</v>
      </c>
      <c r="F14" s="14" t="s">
        <v>122</v>
      </c>
      <c r="G14" s="14" t="s">
        <v>122</v>
      </c>
      <c r="H14" s="14" t="s">
        <v>122</v>
      </c>
      <c r="I14" s="14" t="s">
        <v>122</v>
      </c>
      <c r="J14" s="14" t="s">
        <v>122</v>
      </c>
      <c r="K14" s="14" t="s">
        <v>122</v>
      </c>
      <c r="L14" s="14" t="s">
        <v>122</v>
      </c>
      <c r="M14" s="14" t="s">
        <v>122</v>
      </c>
      <c r="N14" s="14" t="s">
        <v>122</v>
      </c>
      <c r="O14" s="14" t="s">
        <v>122</v>
      </c>
      <c r="P14" s="14" t="s">
        <v>122</v>
      </c>
      <c r="Q14" s="14" t="s">
        <v>122</v>
      </c>
      <c r="R14" s="14" t="s">
        <v>122</v>
      </c>
      <c r="S14" s="14" t="s">
        <v>122</v>
      </c>
      <c r="T14" s="14" t="s">
        <v>122</v>
      </c>
      <c r="U14" s="14" t="s">
        <v>122</v>
      </c>
      <c r="V14" s="14" t="s">
        <v>122</v>
      </c>
      <c r="W14" s="14" t="s">
        <v>122</v>
      </c>
      <c r="X14" s="14" t="s">
        <v>122</v>
      </c>
      <c r="Y14" s="14" t="s">
        <v>122</v>
      </c>
      <c r="Z14" s="14" t="s">
        <v>122</v>
      </c>
      <c r="AA14" s="14" t="s">
        <v>122</v>
      </c>
      <c r="AB14" s="14" t="s">
        <v>122</v>
      </c>
      <c r="AC14" s="14" t="s">
        <v>122</v>
      </c>
      <c r="AD14" s="14" t="s">
        <v>122</v>
      </c>
      <c r="AE14" s="14" t="s">
        <v>122</v>
      </c>
      <c r="AF14" s="14" t="s">
        <v>122</v>
      </c>
      <c r="AG14" s="14" t="s">
        <v>122</v>
      </c>
      <c r="AH14" s="14" t="s">
        <v>122</v>
      </c>
      <c r="AI14" s="14" t="s">
        <v>122</v>
      </c>
      <c r="AJ14" s="14" t="s">
        <v>122</v>
      </c>
      <c r="AK14" s="14" t="s">
        <v>122</v>
      </c>
      <c r="AL14" s="14" t="s">
        <v>122</v>
      </c>
      <c r="AM14" s="14" t="s">
        <v>122</v>
      </c>
      <c r="AN14" s="14" t="s">
        <v>122</v>
      </c>
      <c r="AO14" s="14" t="s">
        <v>122</v>
      </c>
      <c r="AP14" s="14" t="s">
        <v>122</v>
      </c>
      <c r="AQ14" s="14" t="s">
        <v>122</v>
      </c>
      <c r="AR14" s="14" t="s">
        <v>122</v>
      </c>
      <c r="AS14" s="14" t="s">
        <v>122</v>
      </c>
      <c r="AT14" s="14" t="s">
        <v>122</v>
      </c>
      <c r="AU14" s="14" t="s">
        <v>122</v>
      </c>
      <c r="AV14" s="14" t="s">
        <v>122</v>
      </c>
      <c r="AW14" s="14" t="s">
        <v>122</v>
      </c>
      <c r="AX14" s="14" t="s">
        <v>122</v>
      </c>
      <c r="AY14" s="14" t="s">
        <v>122</v>
      </c>
      <c r="AZ14" s="14" t="s">
        <v>122</v>
      </c>
      <c r="BA14" s="14" t="s">
        <v>122</v>
      </c>
      <c r="BB14" s="14" t="s">
        <v>122</v>
      </c>
      <c r="BC14" s="14" t="s">
        <v>122</v>
      </c>
      <c r="BD14" s="14" t="s">
        <v>122</v>
      </c>
      <c r="BE14" s="15">
        <f t="shared" si="2"/>
        <v>0</v>
      </c>
    </row>
    <row r="15" spans="1:57" ht="25.5" x14ac:dyDescent="0.25">
      <c r="A15" s="12" t="s">
        <v>128</v>
      </c>
      <c r="B15" s="26"/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14" t="s">
        <v>122</v>
      </c>
      <c r="K15" s="14" t="s">
        <v>122</v>
      </c>
      <c r="L15" s="14" t="s">
        <v>122</v>
      </c>
      <c r="M15" s="14" t="s">
        <v>122</v>
      </c>
      <c r="N15" s="14" t="s">
        <v>122</v>
      </c>
      <c r="O15" s="14" t="s">
        <v>122</v>
      </c>
      <c r="P15" s="14" t="s">
        <v>122</v>
      </c>
      <c r="Q15" s="14" t="s">
        <v>122</v>
      </c>
      <c r="R15" s="14" t="s">
        <v>122</v>
      </c>
      <c r="S15" s="14" t="s">
        <v>122</v>
      </c>
      <c r="T15" s="14" t="s">
        <v>122</v>
      </c>
      <c r="U15" s="14" t="s">
        <v>122</v>
      </c>
      <c r="V15" s="14" t="s">
        <v>122</v>
      </c>
      <c r="W15" s="14" t="s">
        <v>122</v>
      </c>
      <c r="X15" s="14" t="s">
        <v>122</v>
      </c>
      <c r="Y15" s="14" t="s">
        <v>122</v>
      </c>
      <c r="Z15" s="14" t="s">
        <v>122</v>
      </c>
      <c r="AA15" s="14" t="s">
        <v>122</v>
      </c>
      <c r="AB15" s="14" t="s">
        <v>122</v>
      </c>
      <c r="AC15" s="14" t="s">
        <v>122</v>
      </c>
      <c r="AD15" s="14" t="s">
        <v>122</v>
      </c>
      <c r="AE15" s="14" t="s">
        <v>122</v>
      </c>
      <c r="AF15" s="14" t="s">
        <v>122</v>
      </c>
      <c r="AG15" s="14" t="s">
        <v>122</v>
      </c>
      <c r="AH15" s="14" t="s">
        <v>122</v>
      </c>
      <c r="AI15" s="14" t="s">
        <v>122</v>
      </c>
      <c r="AJ15" s="14" t="s">
        <v>122</v>
      </c>
      <c r="AK15" s="14" t="s">
        <v>122</v>
      </c>
      <c r="AL15" s="14" t="s">
        <v>122</v>
      </c>
      <c r="AM15" s="14" t="s">
        <v>122</v>
      </c>
      <c r="AN15" s="14" t="s">
        <v>122</v>
      </c>
      <c r="AO15" s="14" t="s">
        <v>122</v>
      </c>
      <c r="AP15" s="14" t="s">
        <v>122</v>
      </c>
      <c r="AQ15" s="14" t="s">
        <v>122</v>
      </c>
      <c r="AR15" s="14" t="s">
        <v>122</v>
      </c>
      <c r="AS15" s="14" t="s">
        <v>122</v>
      </c>
      <c r="AT15" s="14" t="s">
        <v>122</v>
      </c>
      <c r="AU15" s="14" t="s">
        <v>122</v>
      </c>
      <c r="AV15" s="14" t="s">
        <v>122</v>
      </c>
      <c r="AW15" s="14" t="s">
        <v>122</v>
      </c>
      <c r="AX15" s="14" t="s">
        <v>122</v>
      </c>
      <c r="AY15" s="14" t="s">
        <v>122</v>
      </c>
      <c r="AZ15" s="14" t="s">
        <v>122</v>
      </c>
      <c r="BA15" s="14" t="s">
        <v>122</v>
      </c>
      <c r="BB15" s="14" t="s">
        <v>122</v>
      </c>
      <c r="BC15" s="14" t="s">
        <v>122</v>
      </c>
      <c r="BD15" s="14" t="s">
        <v>122</v>
      </c>
      <c r="BE15" s="15">
        <f t="shared" si="2"/>
        <v>0</v>
      </c>
    </row>
    <row r="16" spans="1:57" ht="38.25" x14ac:dyDescent="0.25">
      <c r="A16" s="12" t="s">
        <v>129</v>
      </c>
      <c r="B16" s="26"/>
      <c r="C16" s="14" t="s">
        <v>122</v>
      </c>
      <c r="D16" s="14" t="s">
        <v>122</v>
      </c>
      <c r="E16" s="14" t="s">
        <v>122</v>
      </c>
      <c r="F16" s="14" t="s">
        <v>122</v>
      </c>
      <c r="G16" s="14" t="s">
        <v>122</v>
      </c>
      <c r="H16" s="14" t="s">
        <v>122</v>
      </c>
      <c r="I16" s="14" t="s">
        <v>122</v>
      </c>
      <c r="J16" s="14" t="s">
        <v>122</v>
      </c>
      <c r="K16" s="14" t="s">
        <v>122</v>
      </c>
      <c r="L16" s="14" t="s">
        <v>122</v>
      </c>
      <c r="M16" s="14" t="s">
        <v>122</v>
      </c>
      <c r="N16" s="14" t="s">
        <v>122</v>
      </c>
      <c r="O16" s="14" t="s">
        <v>122</v>
      </c>
      <c r="P16" s="14" t="s">
        <v>122</v>
      </c>
      <c r="Q16" s="14" t="s">
        <v>122</v>
      </c>
      <c r="R16" s="14" t="s">
        <v>122</v>
      </c>
      <c r="S16" s="14" t="s">
        <v>122</v>
      </c>
      <c r="T16" s="14" t="s">
        <v>122</v>
      </c>
      <c r="U16" s="14" t="s">
        <v>122</v>
      </c>
      <c r="V16" s="14" t="s">
        <v>122</v>
      </c>
      <c r="W16" s="14" t="s">
        <v>122</v>
      </c>
      <c r="X16" s="14" t="s">
        <v>122</v>
      </c>
      <c r="Y16" s="14" t="s">
        <v>122</v>
      </c>
      <c r="Z16" s="14" t="s">
        <v>122</v>
      </c>
      <c r="AA16" s="14" t="s">
        <v>122</v>
      </c>
      <c r="AB16" s="14" t="s">
        <v>122</v>
      </c>
      <c r="AC16" s="14" t="s">
        <v>122</v>
      </c>
      <c r="AD16" s="14" t="s">
        <v>122</v>
      </c>
      <c r="AE16" s="14" t="s">
        <v>122</v>
      </c>
      <c r="AF16" s="14" t="s">
        <v>122</v>
      </c>
      <c r="AG16" s="14" t="s">
        <v>122</v>
      </c>
      <c r="AH16" s="14" t="s">
        <v>122</v>
      </c>
      <c r="AI16" s="14" t="s">
        <v>122</v>
      </c>
      <c r="AJ16" s="14" t="s">
        <v>122</v>
      </c>
      <c r="AK16" s="14" t="s">
        <v>122</v>
      </c>
      <c r="AL16" s="14" t="s">
        <v>122</v>
      </c>
      <c r="AM16" s="14" t="s">
        <v>122</v>
      </c>
      <c r="AN16" s="14" t="s">
        <v>122</v>
      </c>
      <c r="AO16" s="14" t="s">
        <v>122</v>
      </c>
      <c r="AP16" s="14" t="s">
        <v>122</v>
      </c>
      <c r="AQ16" s="14" t="s">
        <v>122</v>
      </c>
      <c r="AR16" s="14" t="s">
        <v>122</v>
      </c>
      <c r="AS16" s="14" t="s">
        <v>122</v>
      </c>
      <c r="AT16" s="14" t="s">
        <v>122</v>
      </c>
      <c r="AU16" s="14" t="s">
        <v>122</v>
      </c>
      <c r="AV16" s="14" t="s">
        <v>122</v>
      </c>
      <c r="AW16" s="14" t="s">
        <v>122</v>
      </c>
      <c r="AX16" s="14" t="s">
        <v>122</v>
      </c>
      <c r="AY16" s="14" t="s">
        <v>122</v>
      </c>
      <c r="AZ16" s="14" t="s">
        <v>122</v>
      </c>
      <c r="BA16" s="14" t="s">
        <v>122</v>
      </c>
      <c r="BB16" s="14" t="s">
        <v>122</v>
      </c>
      <c r="BC16" s="14" t="s">
        <v>122</v>
      </c>
      <c r="BD16" s="14" t="s">
        <v>122</v>
      </c>
      <c r="BE16" s="15">
        <f t="shared" si="2"/>
        <v>0</v>
      </c>
    </row>
    <row r="17" spans="1:57" ht="25.5" x14ac:dyDescent="0.25">
      <c r="A17" s="12" t="s">
        <v>130</v>
      </c>
      <c r="B17" s="26"/>
      <c r="C17" s="14" t="s">
        <v>122</v>
      </c>
      <c r="D17" s="14" t="s">
        <v>122</v>
      </c>
      <c r="E17" s="14" t="s">
        <v>122</v>
      </c>
      <c r="F17" s="14" t="s">
        <v>122</v>
      </c>
      <c r="G17" s="14" t="s">
        <v>122</v>
      </c>
      <c r="H17" s="14" t="s">
        <v>122</v>
      </c>
      <c r="I17" s="14" t="s">
        <v>122</v>
      </c>
      <c r="J17" s="14" t="s">
        <v>122</v>
      </c>
      <c r="K17" s="14" t="s">
        <v>122</v>
      </c>
      <c r="L17" s="14" t="s">
        <v>122</v>
      </c>
      <c r="M17" s="14" t="s">
        <v>122</v>
      </c>
      <c r="N17" s="14" t="s">
        <v>122</v>
      </c>
      <c r="O17" s="14" t="s">
        <v>122</v>
      </c>
      <c r="P17" s="14" t="s">
        <v>122</v>
      </c>
      <c r="Q17" s="14" t="s">
        <v>122</v>
      </c>
      <c r="R17" s="14" t="s">
        <v>122</v>
      </c>
      <c r="S17" s="14" t="s">
        <v>122</v>
      </c>
      <c r="T17" s="14" t="s">
        <v>122</v>
      </c>
      <c r="U17" s="14" t="s">
        <v>122</v>
      </c>
      <c r="V17" s="14" t="s">
        <v>122</v>
      </c>
      <c r="W17" s="14" t="s">
        <v>122</v>
      </c>
      <c r="X17" s="14" t="s">
        <v>122</v>
      </c>
      <c r="Y17" s="14" t="s">
        <v>122</v>
      </c>
      <c r="Z17" s="14" t="s">
        <v>122</v>
      </c>
      <c r="AA17" s="14" t="s">
        <v>122</v>
      </c>
      <c r="AB17" s="14" t="s">
        <v>122</v>
      </c>
      <c r="AC17" s="14" t="s">
        <v>122</v>
      </c>
      <c r="AD17" s="14" t="s">
        <v>122</v>
      </c>
      <c r="AE17" s="14" t="s">
        <v>122</v>
      </c>
      <c r="AF17" s="14" t="s">
        <v>122</v>
      </c>
      <c r="AG17" s="14" t="s">
        <v>122</v>
      </c>
      <c r="AH17" s="14" t="s">
        <v>122</v>
      </c>
      <c r="AI17" s="14" t="s">
        <v>122</v>
      </c>
      <c r="AJ17" s="14" t="s">
        <v>122</v>
      </c>
      <c r="AK17" s="14" t="s">
        <v>122</v>
      </c>
      <c r="AL17" s="14" t="s">
        <v>122</v>
      </c>
      <c r="AM17" s="14" t="s">
        <v>122</v>
      </c>
      <c r="AN17" s="14" t="s">
        <v>122</v>
      </c>
      <c r="AO17" s="14" t="s">
        <v>122</v>
      </c>
      <c r="AP17" s="14" t="s">
        <v>122</v>
      </c>
      <c r="AQ17" s="14" t="s">
        <v>122</v>
      </c>
      <c r="AR17" s="14" t="s">
        <v>122</v>
      </c>
      <c r="AS17" s="14" t="s">
        <v>122</v>
      </c>
      <c r="AT17" s="14" t="s">
        <v>122</v>
      </c>
      <c r="AU17" s="14" t="s">
        <v>122</v>
      </c>
      <c r="AV17" s="14" t="s">
        <v>122</v>
      </c>
      <c r="AW17" s="14" t="s">
        <v>122</v>
      </c>
      <c r="AX17" s="14" t="s">
        <v>122</v>
      </c>
      <c r="AY17" s="14" t="s">
        <v>122</v>
      </c>
      <c r="AZ17" s="14" t="s">
        <v>122</v>
      </c>
      <c r="BA17" s="14" t="s">
        <v>122</v>
      </c>
      <c r="BB17" s="14" t="s">
        <v>122</v>
      </c>
      <c r="BC17" s="14" t="s">
        <v>122</v>
      </c>
      <c r="BD17" s="14" t="s">
        <v>122</v>
      </c>
      <c r="BE17" s="15">
        <f t="shared" si="2"/>
        <v>0</v>
      </c>
    </row>
    <row r="18" spans="1:57" ht="25.5" x14ac:dyDescent="0.25">
      <c r="A18" s="12" t="s">
        <v>131</v>
      </c>
      <c r="B18" s="26"/>
      <c r="C18" s="14" t="s">
        <v>122</v>
      </c>
      <c r="D18" s="14" t="s">
        <v>122</v>
      </c>
      <c r="E18" s="14" t="s">
        <v>122</v>
      </c>
      <c r="F18" s="14" t="s">
        <v>122</v>
      </c>
      <c r="G18" s="14" t="s">
        <v>122</v>
      </c>
      <c r="H18" s="14" t="s">
        <v>122</v>
      </c>
      <c r="I18" s="14" t="s">
        <v>122</v>
      </c>
      <c r="J18" s="14" t="s">
        <v>122</v>
      </c>
      <c r="K18" s="14" t="s">
        <v>122</v>
      </c>
      <c r="L18" s="14" t="s">
        <v>122</v>
      </c>
      <c r="M18" s="14" t="s">
        <v>122</v>
      </c>
      <c r="N18" s="14" t="s">
        <v>122</v>
      </c>
      <c r="O18" s="14" t="s">
        <v>122</v>
      </c>
      <c r="P18" s="14" t="s">
        <v>122</v>
      </c>
      <c r="Q18" s="14" t="s">
        <v>122</v>
      </c>
      <c r="R18" s="14" t="s">
        <v>122</v>
      </c>
      <c r="S18" s="14" t="s">
        <v>122</v>
      </c>
      <c r="T18" s="14" t="s">
        <v>122</v>
      </c>
      <c r="U18" s="14" t="s">
        <v>122</v>
      </c>
      <c r="V18" s="14" t="s">
        <v>122</v>
      </c>
      <c r="W18" s="14" t="s">
        <v>122</v>
      </c>
      <c r="X18" s="14" t="s">
        <v>122</v>
      </c>
      <c r="Y18" s="14" t="s">
        <v>122</v>
      </c>
      <c r="Z18" s="14" t="s">
        <v>122</v>
      </c>
      <c r="AA18" s="14" t="s">
        <v>122</v>
      </c>
      <c r="AB18" s="14" t="s">
        <v>122</v>
      </c>
      <c r="AC18" s="14" t="s">
        <v>122</v>
      </c>
      <c r="AD18" s="14" t="s">
        <v>122</v>
      </c>
      <c r="AE18" s="14" t="s">
        <v>122</v>
      </c>
      <c r="AF18" s="14" t="s">
        <v>122</v>
      </c>
      <c r="AG18" s="14" t="s">
        <v>122</v>
      </c>
      <c r="AH18" s="14" t="s">
        <v>122</v>
      </c>
      <c r="AI18" s="14" t="s">
        <v>122</v>
      </c>
      <c r="AJ18" s="14" t="s">
        <v>122</v>
      </c>
      <c r="AK18" s="14" t="s">
        <v>122</v>
      </c>
      <c r="AL18" s="14" t="s">
        <v>122</v>
      </c>
      <c r="AM18" s="14" t="s">
        <v>122</v>
      </c>
      <c r="AN18" s="14" t="s">
        <v>122</v>
      </c>
      <c r="AO18" s="14" t="s">
        <v>122</v>
      </c>
      <c r="AP18" s="14" t="s">
        <v>122</v>
      </c>
      <c r="AQ18" s="14" t="s">
        <v>122</v>
      </c>
      <c r="AR18" s="14" t="s">
        <v>122</v>
      </c>
      <c r="AS18" s="14" t="s">
        <v>122</v>
      </c>
      <c r="AT18" s="14" t="s">
        <v>122</v>
      </c>
      <c r="AU18" s="14" t="s">
        <v>122</v>
      </c>
      <c r="AV18" s="14" t="s">
        <v>122</v>
      </c>
      <c r="AW18" s="14" t="s">
        <v>122</v>
      </c>
      <c r="AX18" s="14" t="s">
        <v>122</v>
      </c>
      <c r="AY18" s="14" t="s">
        <v>122</v>
      </c>
      <c r="AZ18" s="14" t="s">
        <v>122</v>
      </c>
      <c r="BA18" s="14" t="s">
        <v>122</v>
      </c>
      <c r="BB18" s="14" t="s">
        <v>122</v>
      </c>
      <c r="BC18" s="14" t="s">
        <v>122</v>
      </c>
      <c r="BD18" s="14" t="s">
        <v>122</v>
      </c>
      <c r="BE18" s="15">
        <f t="shared" si="2"/>
        <v>0</v>
      </c>
    </row>
    <row r="19" spans="1:57" ht="25.5" x14ac:dyDescent="0.25">
      <c r="A19" s="12" t="s">
        <v>132</v>
      </c>
      <c r="B19" s="27"/>
      <c r="C19" s="14" t="s">
        <v>122</v>
      </c>
      <c r="D19" s="14" t="s">
        <v>122</v>
      </c>
      <c r="E19" s="14" t="s">
        <v>122</v>
      </c>
      <c r="F19" s="14" t="s">
        <v>122</v>
      </c>
      <c r="G19" s="14" t="s">
        <v>122</v>
      </c>
      <c r="H19" s="14" t="s">
        <v>122</v>
      </c>
      <c r="I19" s="14" t="s">
        <v>122</v>
      </c>
      <c r="J19" s="14" t="s">
        <v>122</v>
      </c>
      <c r="K19" s="14" t="s">
        <v>122</v>
      </c>
      <c r="L19" s="14" t="s">
        <v>122</v>
      </c>
      <c r="M19" s="14" t="s">
        <v>122</v>
      </c>
      <c r="N19" s="14" t="s">
        <v>122</v>
      </c>
      <c r="O19" s="14" t="s">
        <v>122</v>
      </c>
      <c r="P19" s="14" t="s">
        <v>122</v>
      </c>
      <c r="Q19" s="14" t="s">
        <v>122</v>
      </c>
      <c r="R19" s="14" t="s">
        <v>122</v>
      </c>
      <c r="S19" s="14" t="s">
        <v>122</v>
      </c>
      <c r="T19" s="14" t="s">
        <v>122</v>
      </c>
      <c r="U19" s="14" t="s">
        <v>122</v>
      </c>
      <c r="V19" s="14" t="s">
        <v>122</v>
      </c>
      <c r="W19" s="14" t="s">
        <v>122</v>
      </c>
      <c r="X19" s="14" t="s">
        <v>122</v>
      </c>
      <c r="Y19" s="14" t="s">
        <v>122</v>
      </c>
      <c r="Z19" s="14" t="s">
        <v>122</v>
      </c>
      <c r="AA19" s="14" t="s">
        <v>122</v>
      </c>
      <c r="AB19" s="14" t="s">
        <v>122</v>
      </c>
      <c r="AC19" s="14" t="s">
        <v>122</v>
      </c>
      <c r="AD19" s="14" t="s">
        <v>122</v>
      </c>
      <c r="AE19" s="14" t="s">
        <v>122</v>
      </c>
      <c r="AF19" s="14" t="s">
        <v>122</v>
      </c>
      <c r="AG19" s="14" t="s">
        <v>122</v>
      </c>
      <c r="AH19" s="14" t="s">
        <v>122</v>
      </c>
      <c r="AI19" s="14" t="s">
        <v>122</v>
      </c>
      <c r="AJ19" s="14" t="s">
        <v>122</v>
      </c>
      <c r="AK19" s="14" t="s">
        <v>122</v>
      </c>
      <c r="AL19" s="14" t="s">
        <v>122</v>
      </c>
      <c r="AM19" s="14" t="s">
        <v>122</v>
      </c>
      <c r="AN19" s="14" t="s">
        <v>122</v>
      </c>
      <c r="AO19" s="14" t="s">
        <v>122</v>
      </c>
      <c r="AP19" s="14" t="s">
        <v>122</v>
      </c>
      <c r="AQ19" s="14" t="s">
        <v>122</v>
      </c>
      <c r="AR19" s="14" t="s">
        <v>122</v>
      </c>
      <c r="AS19" s="14" t="s">
        <v>122</v>
      </c>
      <c r="AT19" s="14" t="s">
        <v>122</v>
      </c>
      <c r="AU19" s="14" t="s">
        <v>122</v>
      </c>
      <c r="AV19" s="14" t="s">
        <v>122</v>
      </c>
      <c r="AW19" s="14" t="s">
        <v>122</v>
      </c>
      <c r="AX19" s="14" t="s">
        <v>122</v>
      </c>
      <c r="AY19" s="14" t="s">
        <v>122</v>
      </c>
      <c r="AZ19" s="14" t="s">
        <v>122</v>
      </c>
      <c r="BA19" s="14" t="s">
        <v>122</v>
      </c>
      <c r="BB19" s="14" t="s">
        <v>122</v>
      </c>
      <c r="BC19" s="14" t="s">
        <v>122</v>
      </c>
      <c r="BD19" s="14" t="s">
        <v>122</v>
      </c>
      <c r="BE19" s="15">
        <f t="shared" si="2"/>
        <v>0</v>
      </c>
    </row>
    <row r="20" spans="1:57" ht="25.5" x14ac:dyDescent="0.25">
      <c r="A20" s="12" t="s">
        <v>133</v>
      </c>
      <c r="B20" s="25" t="s">
        <v>114</v>
      </c>
      <c r="C20" s="14" t="s">
        <v>122</v>
      </c>
      <c r="D20" s="14" t="s">
        <v>122</v>
      </c>
      <c r="E20" s="14" t="s">
        <v>122</v>
      </c>
      <c r="F20" s="14" t="s">
        <v>122</v>
      </c>
      <c r="G20" s="14" t="s">
        <v>122</v>
      </c>
      <c r="H20" s="14" t="s">
        <v>122</v>
      </c>
      <c r="I20" s="14" t="s">
        <v>122</v>
      </c>
      <c r="J20" s="14" t="s">
        <v>122</v>
      </c>
      <c r="K20" s="14" t="s">
        <v>122</v>
      </c>
      <c r="L20" s="14" t="s">
        <v>122</v>
      </c>
      <c r="M20" s="14" t="s">
        <v>122</v>
      </c>
      <c r="N20" s="14" t="s">
        <v>122</v>
      </c>
      <c r="O20" s="14" t="s">
        <v>122</v>
      </c>
      <c r="P20" s="14" t="s">
        <v>122</v>
      </c>
      <c r="Q20" s="14" t="s">
        <v>122</v>
      </c>
      <c r="R20" s="14" t="s">
        <v>122</v>
      </c>
      <c r="S20" s="14" t="s">
        <v>122</v>
      </c>
      <c r="T20" s="14" t="s">
        <v>122</v>
      </c>
      <c r="U20" s="14" t="s">
        <v>122</v>
      </c>
      <c r="V20" s="14" t="s">
        <v>122</v>
      </c>
      <c r="W20" s="14" t="s">
        <v>122</v>
      </c>
      <c r="X20" s="14" t="s">
        <v>122</v>
      </c>
      <c r="Y20" s="14" t="s">
        <v>122</v>
      </c>
      <c r="Z20" s="14" t="s">
        <v>122</v>
      </c>
      <c r="AA20" s="14" t="s">
        <v>122</v>
      </c>
      <c r="AB20" s="14" t="s">
        <v>122</v>
      </c>
      <c r="AC20" s="14" t="s">
        <v>122</v>
      </c>
      <c r="AD20" s="14" t="s">
        <v>122</v>
      </c>
      <c r="AE20" s="14" t="s">
        <v>122</v>
      </c>
      <c r="AF20" s="14" t="s">
        <v>122</v>
      </c>
      <c r="AG20" s="14" t="s">
        <v>122</v>
      </c>
      <c r="AH20" s="14" t="s">
        <v>122</v>
      </c>
      <c r="AI20" s="14" t="s">
        <v>122</v>
      </c>
      <c r="AJ20" s="14" t="s">
        <v>122</v>
      </c>
      <c r="AK20" s="14" t="s">
        <v>122</v>
      </c>
      <c r="AL20" s="14" t="s">
        <v>122</v>
      </c>
      <c r="AM20" s="14" t="s">
        <v>122</v>
      </c>
      <c r="AN20" s="14" t="s">
        <v>122</v>
      </c>
      <c r="AO20" s="14" t="s">
        <v>122</v>
      </c>
      <c r="AP20" s="14" t="s">
        <v>122</v>
      </c>
      <c r="AQ20" s="14" t="s">
        <v>122</v>
      </c>
      <c r="AR20" s="14" t="s">
        <v>122</v>
      </c>
      <c r="AS20" s="14" t="s">
        <v>122</v>
      </c>
      <c r="AT20" s="14" t="s">
        <v>122</v>
      </c>
      <c r="AU20" s="14" t="s">
        <v>122</v>
      </c>
      <c r="AV20" s="14" t="s">
        <v>122</v>
      </c>
      <c r="AW20" s="14" t="s">
        <v>122</v>
      </c>
      <c r="AX20" s="14" t="s">
        <v>122</v>
      </c>
      <c r="AY20" s="14" t="s">
        <v>122</v>
      </c>
      <c r="AZ20" s="14" t="s">
        <v>122</v>
      </c>
      <c r="BA20" s="14" t="s">
        <v>122</v>
      </c>
      <c r="BB20" s="14" t="s">
        <v>122</v>
      </c>
      <c r="BC20" s="14" t="s">
        <v>122</v>
      </c>
      <c r="BD20" s="14" t="s">
        <v>122</v>
      </c>
      <c r="BE20" s="15">
        <f t="shared" si="2"/>
        <v>0</v>
      </c>
    </row>
    <row r="21" spans="1:57" x14ac:dyDescent="0.25">
      <c r="A21" s="12" t="s">
        <v>134</v>
      </c>
      <c r="B21" s="26"/>
      <c r="C21" s="14" t="s">
        <v>122</v>
      </c>
      <c r="D21" s="14" t="s">
        <v>122</v>
      </c>
      <c r="E21" s="14" t="s">
        <v>122</v>
      </c>
      <c r="F21" s="14" t="s">
        <v>122</v>
      </c>
      <c r="G21" s="14" t="s">
        <v>122</v>
      </c>
      <c r="H21" s="14" t="s">
        <v>122</v>
      </c>
      <c r="I21" s="14" t="s">
        <v>122</v>
      </c>
      <c r="J21" s="14" t="s">
        <v>122</v>
      </c>
      <c r="K21" s="14" t="s">
        <v>122</v>
      </c>
      <c r="L21" s="14" t="s">
        <v>122</v>
      </c>
      <c r="M21" s="14" t="s">
        <v>122</v>
      </c>
      <c r="N21" s="14" t="s">
        <v>122</v>
      </c>
      <c r="O21" s="14" t="s">
        <v>122</v>
      </c>
      <c r="P21" s="14" t="s">
        <v>122</v>
      </c>
      <c r="Q21" s="14" t="s">
        <v>122</v>
      </c>
      <c r="R21" s="14" t="s">
        <v>122</v>
      </c>
      <c r="S21" s="14" t="s">
        <v>122</v>
      </c>
      <c r="T21" s="14" t="s">
        <v>122</v>
      </c>
      <c r="U21" s="14" t="s">
        <v>122</v>
      </c>
      <c r="V21" s="14" t="s">
        <v>122</v>
      </c>
      <c r="W21" s="14" t="s">
        <v>122</v>
      </c>
      <c r="X21" s="14" t="s">
        <v>122</v>
      </c>
      <c r="Y21" s="14" t="s">
        <v>122</v>
      </c>
      <c r="Z21" s="14" t="s">
        <v>122</v>
      </c>
      <c r="AA21" s="14" t="s">
        <v>122</v>
      </c>
      <c r="AB21" s="14" t="s">
        <v>122</v>
      </c>
      <c r="AC21" s="14" t="s">
        <v>122</v>
      </c>
      <c r="AD21" s="14" t="s">
        <v>122</v>
      </c>
      <c r="AE21" s="14" t="s">
        <v>122</v>
      </c>
      <c r="AF21" s="14" t="s">
        <v>122</v>
      </c>
      <c r="AG21" s="14" t="s">
        <v>122</v>
      </c>
      <c r="AH21" s="14" t="s">
        <v>122</v>
      </c>
      <c r="AI21" s="14" t="s">
        <v>122</v>
      </c>
      <c r="AJ21" s="14" t="s">
        <v>122</v>
      </c>
      <c r="AK21" s="14" t="s">
        <v>122</v>
      </c>
      <c r="AL21" s="14" t="s">
        <v>122</v>
      </c>
      <c r="AM21" s="14" t="s">
        <v>122</v>
      </c>
      <c r="AN21" s="14" t="s">
        <v>122</v>
      </c>
      <c r="AO21" s="14" t="s">
        <v>122</v>
      </c>
      <c r="AP21" s="14" t="s">
        <v>122</v>
      </c>
      <c r="AQ21" s="14" t="s">
        <v>122</v>
      </c>
      <c r="AR21" s="14" t="s">
        <v>122</v>
      </c>
      <c r="AS21" s="14" t="s">
        <v>122</v>
      </c>
      <c r="AT21" s="14" t="s">
        <v>122</v>
      </c>
      <c r="AU21" s="14" t="s">
        <v>122</v>
      </c>
      <c r="AV21" s="14" t="s">
        <v>122</v>
      </c>
      <c r="AW21" s="14" t="s">
        <v>122</v>
      </c>
      <c r="AX21" s="14" t="s">
        <v>122</v>
      </c>
      <c r="AY21" s="14" t="s">
        <v>122</v>
      </c>
      <c r="AZ21" s="14" t="s">
        <v>122</v>
      </c>
      <c r="BA21" s="14" t="s">
        <v>122</v>
      </c>
      <c r="BB21" s="14" t="s">
        <v>122</v>
      </c>
      <c r="BC21" s="14" t="s">
        <v>122</v>
      </c>
      <c r="BD21" s="14" t="s">
        <v>122</v>
      </c>
      <c r="BE21" s="15">
        <f t="shared" si="2"/>
        <v>0</v>
      </c>
    </row>
    <row r="22" spans="1:57" ht="25.5" x14ac:dyDescent="0.25">
      <c r="A22" s="12" t="s">
        <v>135</v>
      </c>
      <c r="B22" s="26"/>
      <c r="C22" s="14" t="s">
        <v>122</v>
      </c>
      <c r="D22" s="14" t="s">
        <v>122</v>
      </c>
      <c r="E22" s="14" t="s">
        <v>122</v>
      </c>
      <c r="F22" s="14" t="s">
        <v>122</v>
      </c>
      <c r="G22" s="14" t="s">
        <v>122</v>
      </c>
      <c r="H22" s="14" t="s">
        <v>122</v>
      </c>
      <c r="I22" s="14" t="s">
        <v>122</v>
      </c>
      <c r="J22" s="14" t="s">
        <v>122</v>
      </c>
      <c r="K22" s="14" t="s">
        <v>122</v>
      </c>
      <c r="L22" s="14" t="s">
        <v>122</v>
      </c>
      <c r="M22" s="14" t="s">
        <v>122</v>
      </c>
      <c r="N22" s="14" t="s">
        <v>122</v>
      </c>
      <c r="O22" s="14" t="s">
        <v>122</v>
      </c>
      <c r="P22" s="14" t="s">
        <v>122</v>
      </c>
      <c r="Q22" s="14" t="s">
        <v>122</v>
      </c>
      <c r="R22" s="14" t="s">
        <v>122</v>
      </c>
      <c r="S22" s="14" t="s">
        <v>122</v>
      </c>
      <c r="T22" s="14" t="s">
        <v>122</v>
      </c>
      <c r="U22" s="14" t="s">
        <v>122</v>
      </c>
      <c r="V22" s="14" t="s">
        <v>122</v>
      </c>
      <c r="W22" s="14" t="s">
        <v>122</v>
      </c>
      <c r="X22" s="14" t="s">
        <v>122</v>
      </c>
      <c r="Y22" s="14" t="s">
        <v>122</v>
      </c>
      <c r="Z22" s="14" t="s">
        <v>122</v>
      </c>
      <c r="AA22" s="14" t="s">
        <v>122</v>
      </c>
      <c r="AB22" s="14" t="s">
        <v>122</v>
      </c>
      <c r="AC22" s="14" t="s">
        <v>122</v>
      </c>
      <c r="AD22" s="14" t="s">
        <v>122</v>
      </c>
      <c r="AE22" s="14" t="s">
        <v>122</v>
      </c>
      <c r="AF22" s="14" t="s">
        <v>122</v>
      </c>
      <c r="AG22" s="14" t="s">
        <v>122</v>
      </c>
      <c r="AH22" s="14" t="s">
        <v>122</v>
      </c>
      <c r="AI22" s="14" t="s">
        <v>122</v>
      </c>
      <c r="AJ22" s="14" t="s">
        <v>122</v>
      </c>
      <c r="AK22" s="14" t="s">
        <v>122</v>
      </c>
      <c r="AL22" s="14" t="s">
        <v>122</v>
      </c>
      <c r="AM22" s="14" t="s">
        <v>122</v>
      </c>
      <c r="AN22" s="14" t="s">
        <v>122</v>
      </c>
      <c r="AO22" s="14" t="s">
        <v>122</v>
      </c>
      <c r="AP22" s="14" t="s">
        <v>122</v>
      </c>
      <c r="AQ22" s="14" t="s">
        <v>122</v>
      </c>
      <c r="AR22" s="14" t="s">
        <v>122</v>
      </c>
      <c r="AS22" s="14" t="s">
        <v>122</v>
      </c>
      <c r="AT22" s="14" t="s">
        <v>122</v>
      </c>
      <c r="AU22" s="14" t="s">
        <v>122</v>
      </c>
      <c r="AV22" s="14" t="s">
        <v>122</v>
      </c>
      <c r="AW22" s="14" t="s">
        <v>122</v>
      </c>
      <c r="AX22" s="14" t="s">
        <v>122</v>
      </c>
      <c r="AY22" s="14" t="s">
        <v>122</v>
      </c>
      <c r="AZ22" s="14" t="s">
        <v>122</v>
      </c>
      <c r="BA22" s="14" t="s">
        <v>122</v>
      </c>
      <c r="BB22" s="14" t="s">
        <v>122</v>
      </c>
      <c r="BC22" s="14" t="s">
        <v>122</v>
      </c>
      <c r="BD22" s="14" t="s">
        <v>122</v>
      </c>
      <c r="BE22" s="15">
        <f t="shared" si="2"/>
        <v>0</v>
      </c>
    </row>
    <row r="23" spans="1:57" x14ac:dyDescent="0.25">
      <c r="A23" s="12" t="s">
        <v>136</v>
      </c>
      <c r="B23" s="26"/>
      <c r="C23" s="14" t="s">
        <v>122</v>
      </c>
      <c r="D23" s="14" t="s">
        <v>122</v>
      </c>
      <c r="E23" s="14" t="s">
        <v>122</v>
      </c>
      <c r="F23" s="14" t="s">
        <v>122</v>
      </c>
      <c r="G23" s="14" t="s">
        <v>122</v>
      </c>
      <c r="H23" s="14" t="s">
        <v>122</v>
      </c>
      <c r="I23" s="14" t="s">
        <v>122</v>
      </c>
      <c r="J23" s="14" t="s">
        <v>122</v>
      </c>
      <c r="K23" s="14" t="s">
        <v>122</v>
      </c>
      <c r="L23" s="14" t="s">
        <v>122</v>
      </c>
      <c r="M23" s="14" t="s">
        <v>122</v>
      </c>
      <c r="N23" s="14" t="s">
        <v>122</v>
      </c>
      <c r="O23" s="14" t="s">
        <v>122</v>
      </c>
      <c r="P23" s="14" t="s">
        <v>122</v>
      </c>
      <c r="Q23" s="14" t="s">
        <v>122</v>
      </c>
      <c r="R23" s="14" t="s">
        <v>122</v>
      </c>
      <c r="S23" s="14" t="s">
        <v>122</v>
      </c>
      <c r="T23" s="14" t="s">
        <v>122</v>
      </c>
      <c r="U23" s="14" t="s">
        <v>122</v>
      </c>
      <c r="V23" s="14" t="s">
        <v>122</v>
      </c>
      <c r="W23" s="14" t="s">
        <v>122</v>
      </c>
      <c r="X23" s="14" t="s">
        <v>122</v>
      </c>
      <c r="Y23" s="14" t="s">
        <v>122</v>
      </c>
      <c r="Z23" s="14" t="s">
        <v>122</v>
      </c>
      <c r="AA23" s="14" t="s">
        <v>122</v>
      </c>
      <c r="AB23" s="14" t="s">
        <v>122</v>
      </c>
      <c r="AC23" s="14" t="s">
        <v>122</v>
      </c>
      <c r="AD23" s="14" t="s">
        <v>122</v>
      </c>
      <c r="AE23" s="14" t="s">
        <v>122</v>
      </c>
      <c r="AF23" s="14" t="s">
        <v>122</v>
      </c>
      <c r="AG23" s="14" t="s">
        <v>122</v>
      </c>
      <c r="AH23" s="14" t="s">
        <v>122</v>
      </c>
      <c r="AI23" s="14" t="s">
        <v>122</v>
      </c>
      <c r="AJ23" s="14" t="s">
        <v>122</v>
      </c>
      <c r="AK23" s="14" t="s">
        <v>122</v>
      </c>
      <c r="AL23" s="14" t="s">
        <v>122</v>
      </c>
      <c r="AM23" s="14" t="s">
        <v>122</v>
      </c>
      <c r="AN23" s="14" t="s">
        <v>122</v>
      </c>
      <c r="AO23" s="14" t="s">
        <v>122</v>
      </c>
      <c r="AP23" s="14" t="s">
        <v>122</v>
      </c>
      <c r="AQ23" s="14" t="s">
        <v>122</v>
      </c>
      <c r="AR23" s="14" t="s">
        <v>122</v>
      </c>
      <c r="AS23" s="14" t="s">
        <v>122</v>
      </c>
      <c r="AT23" s="14" t="s">
        <v>122</v>
      </c>
      <c r="AU23" s="14" t="s">
        <v>122</v>
      </c>
      <c r="AV23" s="14" t="s">
        <v>122</v>
      </c>
      <c r="AW23" s="14" t="s">
        <v>122</v>
      </c>
      <c r="AX23" s="14" t="s">
        <v>122</v>
      </c>
      <c r="AY23" s="14" t="s">
        <v>122</v>
      </c>
      <c r="AZ23" s="14" t="s">
        <v>122</v>
      </c>
      <c r="BA23" s="14" t="s">
        <v>122</v>
      </c>
      <c r="BB23" s="14" t="s">
        <v>122</v>
      </c>
      <c r="BC23" s="14" t="s">
        <v>122</v>
      </c>
      <c r="BD23" s="14" t="s">
        <v>122</v>
      </c>
      <c r="BE23" s="15">
        <f t="shared" si="2"/>
        <v>0</v>
      </c>
    </row>
    <row r="24" spans="1:57" ht="51" x14ac:dyDescent="0.25">
      <c r="A24" s="12" t="s">
        <v>137</v>
      </c>
      <c r="B24" s="26"/>
      <c r="C24" s="14" t="s">
        <v>122</v>
      </c>
      <c r="D24" s="14" t="s">
        <v>122</v>
      </c>
      <c r="E24" s="14" t="s">
        <v>122</v>
      </c>
      <c r="F24" s="14" t="s">
        <v>122</v>
      </c>
      <c r="G24" s="14" t="s">
        <v>122</v>
      </c>
      <c r="H24" s="14" t="s">
        <v>122</v>
      </c>
      <c r="I24" s="14" t="s">
        <v>122</v>
      </c>
      <c r="J24" s="14" t="s">
        <v>122</v>
      </c>
      <c r="K24" s="14" t="s">
        <v>122</v>
      </c>
      <c r="L24" s="14" t="s">
        <v>122</v>
      </c>
      <c r="M24" s="14" t="s">
        <v>122</v>
      </c>
      <c r="N24" s="14" t="s">
        <v>122</v>
      </c>
      <c r="O24" s="14" t="s">
        <v>122</v>
      </c>
      <c r="P24" s="14" t="s">
        <v>122</v>
      </c>
      <c r="Q24" s="14" t="s">
        <v>122</v>
      </c>
      <c r="R24" s="14" t="s">
        <v>122</v>
      </c>
      <c r="S24" s="14" t="s">
        <v>122</v>
      </c>
      <c r="T24" s="14" t="s">
        <v>122</v>
      </c>
      <c r="U24" s="14" t="s">
        <v>122</v>
      </c>
      <c r="V24" s="14" t="s">
        <v>122</v>
      </c>
      <c r="W24" s="14" t="s">
        <v>122</v>
      </c>
      <c r="X24" s="14" t="s">
        <v>122</v>
      </c>
      <c r="Y24" s="14" t="s">
        <v>122</v>
      </c>
      <c r="Z24" s="14" t="s">
        <v>122</v>
      </c>
      <c r="AA24" s="14" t="s">
        <v>122</v>
      </c>
      <c r="AB24" s="14" t="s">
        <v>122</v>
      </c>
      <c r="AC24" s="14" t="s">
        <v>122</v>
      </c>
      <c r="AD24" s="14" t="s">
        <v>122</v>
      </c>
      <c r="AE24" s="14" t="s">
        <v>122</v>
      </c>
      <c r="AF24" s="14" t="s">
        <v>122</v>
      </c>
      <c r="AG24" s="14" t="s">
        <v>122</v>
      </c>
      <c r="AH24" s="14" t="s">
        <v>122</v>
      </c>
      <c r="AI24" s="14" t="s">
        <v>122</v>
      </c>
      <c r="AJ24" s="14" t="s">
        <v>122</v>
      </c>
      <c r="AK24" s="14" t="s">
        <v>122</v>
      </c>
      <c r="AL24" s="14" t="s">
        <v>122</v>
      </c>
      <c r="AM24" s="14" t="s">
        <v>122</v>
      </c>
      <c r="AN24" s="14" t="s">
        <v>122</v>
      </c>
      <c r="AO24" s="14" t="s">
        <v>122</v>
      </c>
      <c r="AP24" s="14" t="s">
        <v>122</v>
      </c>
      <c r="AQ24" s="14" t="s">
        <v>122</v>
      </c>
      <c r="AR24" s="14" t="s">
        <v>122</v>
      </c>
      <c r="AS24" s="14" t="s">
        <v>122</v>
      </c>
      <c r="AT24" s="14" t="s">
        <v>122</v>
      </c>
      <c r="AU24" s="14" t="s">
        <v>122</v>
      </c>
      <c r="AV24" s="14" t="s">
        <v>122</v>
      </c>
      <c r="AW24" s="14" t="s">
        <v>122</v>
      </c>
      <c r="AX24" s="14" t="s">
        <v>122</v>
      </c>
      <c r="AY24" s="14" t="s">
        <v>122</v>
      </c>
      <c r="AZ24" s="14" t="s">
        <v>122</v>
      </c>
      <c r="BA24" s="14" t="s">
        <v>122</v>
      </c>
      <c r="BB24" s="14" t="s">
        <v>122</v>
      </c>
      <c r="BC24" s="14" t="s">
        <v>122</v>
      </c>
      <c r="BD24" s="14" t="s">
        <v>122</v>
      </c>
      <c r="BE24" s="15">
        <f t="shared" si="2"/>
        <v>0</v>
      </c>
    </row>
    <row r="25" spans="1:57" x14ac:dyDescent="0.25">
      <c r="A25" s="12" t="s">
        <v>138</v>
      </c>
      <c r="B25" s="26"/>
      <c r="C25" s="14" t="s">
        <v>122</v>
      </c>
      <c r="D25" s="14" t="s">
        <v>122</v>
      </c>
      <c r="E25" s="14" t="s">
        <v>122</v>
      </c>
      <c r="F25" s="14" t="s">
        <v>122</v>
      </c>
      <c r="G25" s="14" t="s">
        <v>122</v>
      </c>
      <c r="H25" s="14" t="s">
        <v>122</v>
      </c>
      <c r="I25" s="14" t="s">
        <v>122</v>
      </c>
      <c r="J25" s="14" t="s">
        <v>122</v>
      </c>
      <c r="K25" s="14" t="s">
        <v>122</v>
      </c>
      <c r="L25" s="14" t="s">
        <v>122</v>
      </c>
      <c r="M25" s="14" t="s">
        <v>122</v>
      </c>
      <c r="N25" s="14" t="s">
        <v>122</v>
      </c>
      <c r="O25" s="14" t="s">
        <v>122</v>
      </c>
      <c r="P25" s="14" t="s">
        <v>122</v>
      </c>
      <c r="Q25" s="14" t="s">
        <v>122</v>
      </c>
      <c r="R25" s="14" t="s">
        <v>122</v>
      </c>
      <c r="S25" s="14" t="s">
        <v>122</v>
      </c>
      <c r="T25" s="14" t="s">
        <v>122</v>
      </c>
      <c r="U25" s="14" t="s">
        <v>122</v>
      </c>
      <c r="V25" s="14" t="s">
        <v>122</v>
      </c>
      <c r="W25" s="14" t="s">
        <v>122</v>
      </c>
      <c r="X25" s="14" t="s">
        <v>122</v>
      </c>
      <c r="Y25" s="14" t="s">
        <v>122</v>
      </c>
      <c r="Z25" s="14" t="s">
        <v>122</v>
      </c>
      <c r="AA25" s="14" t="s">
        <v>122</v>
      </c>
      <c r="AB25" s="14" t="s">
        <v>122</v>
      </c>
      <c r="AC25" s="14" t="s">
        <v>122</v>
      </c>
      <c r="AD25" s="14" t="s">
        <v>122</v>
      </c>
      <c r="AE25" s="14" t="s">
        <v>122</v>
      </c>
      <c r="AF25" s="14" t="s">
        <v>122</v>
      </c>
      <c r="AG25" s="14" t="s">
        <v>122</v>
      </c>
      <c r="AH25" s="14" t="s">
        <v>122</v>
      </c>
      <c r="AI25" s="14" t="s">
        <v>122</v>
      </c>
      <c r="AJ25" s="14" t="s">
        <v>122</v>
      </c>
      <c r="AK25" s="14" t="s">
        <v>122</v>
      </c>
      <c r="AL25" s="14" t="s">
        <v>122</v>
      </c>
      <c r="AM25" s="14" t="s">
        <v>122</v>
      </c>
      <c r="AN25" s="14" t="s">
        <v>122</v>
      </c>
      <c r="AO25" s="14" t="s">
        <v>122</v>
      </c>
      <c r="AP25" s="14" t="s">
        <v>122</v>
      </c>
      <c r="AQ25" s="14" t="s">
        <v>122</v>
      </c>
      <c r="AR25" s="14" t="s">
        <v>122</v>
      </c>
      <c r="AS25" s="14" t="s">
        <v>122</v>
      </c>
      <c r="AT25" s="14" t="s">
        <v>122</v>
      </c>
      <c r="AU25" s="14" t="s">
        <v>122</v>
      </c>
      <c r="AV25" s="14" t="s">
        <v>122</v>
      </c>
      <c r="AW25" s="14" t="s">
        <v>122</v>
      </c>
      <c r="AX25" s="14" t="s">
        <v>122</v>
      </c>
      <c r="AY25" s="14" t="s">
        <v>122</v>
      </c>
      <c r="AZ25" s="14" t="s">
        <v>122</v>
      </c>
      <c r="BA25" s="14" t="s">
        <v>122</v>
      </c>
      <c r="BB25" s="14" t="s">
        <v>122</v>
      </c>
      <c r="BC25" s="14" t="s">
        <v>122</v>
      </c>
      <c r="BD25" s="14" t="s">
        <v>122</v>
      </c>
      <c r="BE25" s="15">
        <f t="shared" si="2"/>
        <v>0</v>
      </c>
    </row>
    <row r="26" spans="1:57" ht="25.5" x14ac:dyDescent="0.25">
      <c r="A26" s="12" t="s">
        <v>139</v>
      </c>
      <c r="B26" s="26"/>
      <c r="C26" s="14" t="s">
        <v>122</v>
      </c>
      <c r="D26" s="14" t="s">
        <v>122</v>
      </c>
      <c r="E26" s="14" t="s">
        <v>122</v>
      </c>
      <c r="F26" s="14" t="s">
        <v>122</v>
      </c>
      <c r="G26" s="14" t="s">
        <v>122</v>
      </c>
      <c r="H26" s="14" t="s">
        <v>122</v>
      </c>
      <c r="I26" s="14" t="s">
        <v>122</v>
      </c>
      <c r="J26" s="14" t="s">
        <v>122</v>
      </c>
      <c r="K26" s="14" t="s">
        <v>122</v>
      </c>
      <c r="L26" s="14" t="s">
        <v>122</v>
      </c>
      <c r="M26" s="14" t="s">
        <v>122</v>
      </c>
      <c r="N26" s="14" t="s">
        <v>122</v>
      </c>
      <c r="O26" s="14" t="s">
        <v>122</v>
      </c>
      <c r="P26" s="14" t="s">
        <v>122</v>
      </c>
      <c r="Q26" s="14" t="s">
        <v>122</v>
      </c>
      <c r="R26" s="14" t="s">
        <v>122</v>
      </c>
      <c r="S26" s="14" t="s">
        <v>122</v>
      </c>
      <c r="T26" s="14" t="s">
        <v>122</v>
      </c>
      <c r="U26" s="14" t="s">
        <v>122</v>
      </c>
      <c r="V26" s="14" t="s">
        <v>122</v>
      </c>
      <c r="W26" s="14" t="s">
        <v>122</v>
      </c>
      <c r="X26" s="14" t="s">
        <v>122</v>
      </c>
      <c r="Y26" s="14" t="s">
        <v>122</v>
      </c>
      <c r="Z26" s="14" t="s">
        <v>122</v>
      </c>
      <c r="AA26" s="14" t="s">
        <v>122</v>
      </c>
      <c r="AB26" s="14" t="s">
        <v>122</v>
      </c>
      <c r="AC26" s="14" t="s">
        <v>122</v>
      </c>
      <c r="AD26" s="14" t="s">
        <v>122</v>
      </c>
      <c r="AE26" s="14" t="s">
        <v>122</v>
      </c>
      <c r="AF26" s="14" t="s">
        <v>122</v>
      </c>
      <c r="AG26" s="14" t="s">
        <v>122</v>
      </c>
      <c r="AH26" s="14" t="s">
        <v>122</v>
      </c>
      <c r="AI26" s="14" t="s">
        <v>122</v>
      </c>
      <c r="AJ26" s="14" t="s">
        <v>122</v>
      </c>
      <c r="AK26" s="14" t="s">
        <v>122</v>
      </c>
      <c r="AL26" s="14" t="s">
        <v>122</v>
      </c>
      <c r="AM26" s="14" t="s">
        <v>122</v>
      </c>
      <c r="AN26" s="14" t="s">
        <v>122</v>
      </c>
      <c r="AO26" s="14" t="s">
        <v>122</v>
      </c>
      <c r="AP26" s="14" t="s">
        <v>122</v>
      </c>
      <c r="AQ26" s="14" t="s">
        <v>122</v>
      </c>
      <c r="AR26" s="14" t="s">
        <v>122</v>
      </c>
      <c r="AS26" s="14" t="s">
        <v>122</v>
      </c>
      <c r="AT26" s="14" t="s">
        <v>122</v>
      </c>
      <c r="AU26" s="14" t="s">
        <v>122</v>
      </c>
      <c r="AV26" s="14" t="s">
        <v>122</v>
      </c>
      <c r="AW26" s="14" t="s">
        <v>122</v>
      </c>
      <c r="AX26" s="14" t="s">
        <v>122</v>
      </c>
      <c r="AY26" s="14" t="s">
        <v>122</v>
      </c>
      <c r="AZ26" s="14" t="s">
        <v>122</v>
      </c>
      <c r="BA26" s="14" t="s">
        <v>122</v>
      </c>
      <c r="BB26" s="14" t="s">
        <v>122</v>
      </c>
      <c r="BC26" s="14" t="s">
        <v>122</v>
      </c>
      <c r="BD26" s="14" t="s">
        <v>122</v>
      </c>
      <c r="BE26" s="15">
        <f t="shared" si="2"/>
        <v>0</v>
      </c>
    </row>
    <row r="27" spans="1:57" x14ac:dyDescent="0.25">
      <c r="A27" s="12" t="s">
        <v>140</v>
      </c>
      <c r="B27" s="26"/>
      <c r="C27" s="14" t="s">
        <v>122</v>
      </c>
      <c r="D27" s="14" t="s">
        <v>122</v>
      </c>
      <c r="E27" s="14" t="s">
        <v>122</v>
      </c>
      <c r="F27" s="14" t="s">
        <v>122</v>
      </c>
      <c r="G27" s="14" t="s">
        <v>122</v>
      </c>
      <c r="H27" s="14" t="s">
        <v>122</v>
      </c>
      <c r="I27" s="14" t="s">
        <v>122</v>
      </c>
      <c r="J27" s="14" t="s">
        <v>122</v>
      </c>
      <c r="K27" s="14" t="s">
        <v>122</v>
      </c>
      <c r="L27" s="14" t="s">
        <v>122</v>
      </c>
      <c r="M27" s="14" t="s">
        <v>122</v>
      </c>
      <c r="N27" s="14" t="s">
        <v>122</v>
      </c>
      <c r="O27" s="14" t="s">
        <v>122</v>
      </c>
      <c r="P27" s="14" t="s">
        <v>122</v>
      </c>
      <c r="Q27" s="14" t="s">
        <v>122</v>
      </c>
      <c r="R27" s="14" t="s">
        <v>122</v>
      </c>
      <c r="S27" s="14" t="s">
        <v>122</v>
      </c>
      <c r="T27" s="14" t="s">
        <v>122</v>
      </c>
      <c r="U27" s="14" t="s">
        <v>122</v>
      </c>
      <c r="V27" s="14" t="s">
        <v>122</v>
      </c>
      <c r="W27" s="14" t="s">
        <v>122</v>
      </c>
      <c r="X27" s="14" t="s">
        <v>122</v>
      </c>
      <c r="Y27" s="14" t="s">
        <v>122</v>
      </c>
      <c r="Z27" s="14" t="s">
        <v>122</v>
      </c>
      <c r="AA27" s="14" t="s">
        <v>122</v>
      </c>
      <c r="AB27" s="14" t="s">
        <v>122</v>
      </c>
      <c r="AC27" s="14" t="s">
        <v>122</v>
      </c>
      <c r="AD27" s="14" t="s">
        <v>122</v>
      </c>
      <c r="AE27" s="14" t="s">
        <v>122</v>
      </c>
      <c r="AF27" s="14" t="s">
        <v>122</v>
      </c>
      <c r="AG27" s="14" t="s">
        <v>122</v>
      </c>
      <c r="AH27" s="14" t="s">
        <v>122</v>
      </c>
      <c r="AI27" s="14" t="s">
        <v>122</v>
      </c>
      <c r="AJ27" s="14" t="s">
        <v>122</v>
      </c>
      <c r="AK27" s="14" t="s">
        <v>122</v>
      </c>
      <c r="AL27" s="14" t="s">
        <v>122</v>
      </c>
      <c r="AM27" s="14" t="s">
        <v>122</v>
      </c>
      <c r="AN27" s="14" t="s">
        <v>122</v>
      </c>
      <c r="AO27" s="14" t="s">
        <v>122</v>
      </c>
      <c r="AP27" s="14" t="s">
        <v>122</v>
      </c>
      <c r="AQ27" s="14" t="s">
        <v>122</v>
      </c>
      <c r="AR27" s="14" t="s">
        <v>122</v>
      </c>
      <c r="AS27" s="14" t="s">
        <v>122</v>
      </c>
      <c r="AT27" s="14" t="s">
        <v>122</v>
      </c>
      <c r="AU27" s="14" t="s">
        <v>122</v>
      </c>
      <c r="AV27" s="14" t="s">
        <v>122</v>
      </c>
      <c r="AW27" s="14" t="s">
        <v>122</v>
      </c>
      <c r="AX27" s="14" t="s">
        <v>122</v>
      </c>
      <c r="AY27" s="14" t="s">
        <v>122</v>
      </c>
      <c r="AZ27" s="14" t="s">
        <v>122</v>
      </c>
      <c r="BA27" s="14" t="s">
        <v>122</v>
      </c>
      <c r="BB27" s="14" t="s">
        <v>122</v>
      </c>
      <c r="BC27" s="14" t="s">
        <v>122</v>
      </c>
      <c r="BD27" s="14" t="s">
        <v>122</v>
      </c>
      <c r="BE27" s="15">
        <f t="shared" si="1"/>
        <v>0</v>
      </c>
    </row>
    <row r="28" spans="1:57" ht="38.25" x14ac:dyDescent="0.25">
      <c r="A28" s="12" t="s">
        <v>141</v>
      </c>
      <c r="B28" s="26"/>
      <c r="C28" s="14" t="s">
        <v>122</v>
      </c>
      <c r="D28" s="14" t="s">
        <v>122</v>
      </c>
      <c r="E28" s="14" t="s">
        <v>122</v>
      </c>
      <c r="F28" s="14" t="s">
        <v>122</v>
      </c>
      <c r="G28" s="14" t="s">
        <v>122</v>
      </c>
      <c r="H28" s="14" t="s">
        <v>122</v>
      </c>
      <c r="I28" s="14" t="s">
        <v>122</v>
      </c>
      <c r="J28" s="14" t="s">
        <v>122</v>
      </c>
      <c r="K28" s="14" t="s">
        <v>122</v>
      </c>
      <c r="L28" s="14" t="s">
        <v>122</v>
      </c>
      <c r="M28" s="14" t="s">
        <v>122</v>
      </c>
      <c r="N28" s="14" t="s">
        <v>122</v>
      </c>
      <c r="O28" s="14" t="s">
        <v>122</v>
      </c>
      <c r="P28" s="14" t="s">
        <v>122</v>
      </c>
      <c r="Q28" s="14" t="s">
        <v>122</v>
      </c>
      <c r="R28" s="14" t="s">
        <v>122</v>
      </c>
      <c r="S28" s="14" t="s">
        <v>122</v>
      </c>
      <c r="T28" s="14" t="s">
        <v>122</v>
      </c>
      <c r="U28" s="14" t="s">
        <v>122</v>
      </c>
      <c r="V28" s="14" t="s">
        <v>122</v>
      </c>
      <c r="W28" s="14" t="s">
        <v>122</v>
      </c>
      <c r="X28" s="14" t="s">
        <v>122</v>
      </c>
      <c r="Y28" s="14" t="s">
        <v>122</v>
      </c>
      <c r="Z28" s="14" t="s">
        <v>122</v>
      </c>
      <c r="AA28" s="14" t="s">
        <v>122</v>
      </c>
      <c r="AB28" s="14" t="s">
        <v>122</v>
      </c>
      <c r="AC28" s="14" t="s">
        <v>122</v>
      </c>
      <c r="AD28" s="14" t="s">
        <v>122</v>
      </c>
      <c r="AE28" s="14" t="s">
        <v>122</v>
      </c>
      <c r="AF28" s="14" t="s">
        <v>122</v>
      </c>
      <c r="AG28" s="14" t="s">
        <v>122</v>
      </c>
      <c r="AH28" s="14" t="s">
        <v>122</v>
      </c>
      <c r="AI28" s="14" t="s">
        <v>122</v>
      </c>
      <c r="AJ28" s="14" t="s">
        <v>122</v>
      </c>
      <c r="AK28" s="14" t="s">
        <v>122</v>
      </c>
      <c r="AL28" s="14" t="s">
        <v>122</v>
      </c>
      <c r="AM28" s="14" t="s">
        <v>122</v>
      </c>
      <c r="AN28" s="14" t="s">
        <v>122</v>
      </c>
      <c r="AO28" s="14" t="s">
        <v>122</v>
      </c>
      <c r="AP28" s="14" t="s">
        <v>122</v>
      </c>
      <c r="AQ28" s="14" t="s">
        <v>122</v>
      </c>
      <c r="AR28" s="14" t="s">
        <v>122</v>
      </c>
      <c r="AS28" s="14" t="s">
        <v>122</v>
      </c>
      <c r="AT28" s="14" t="s">
        <v>122</v>
      </c>
      <c r="AU28" s="14" t="s">
        <v>122</v>
      </c>
      <c r="AV28" s="14" t="s">
        <v>122</v>
      </c>
      <c r="AW28" s="14" t="s">
        <v>122</v>
      </c>
      <c r="AX28" s="14" t="s">
        <v>122</v>
      </c>
      <c r="AY28" s="14" t="s">
        <v>122</v>
      </c>
      <c r="AZ28" s="14" t="s">
        <v>122</v>
      </c>
      <c r="BA28" s="14" t="s">
        <v>122</v>
      </c>
      <c r="BB28" s="14" t="s">
        <v>122</v>
      </c>
      <c r="BC28" s="14" t="s">
        <v>122</v>
      </c>
      <c r="BD28" s="14" t="s">
        <v>122</v>
      </c>
      <c r="BE28" s="15">
        <f t="shared" si="1"/>
        <v>0</v>
      </c>
    </row>
    <row r="29" spans="1:57" x14ac:dyDescent="0.25">
      <c r="A29" s="12" t="s">
        <v>142</v>
      </c>
      <c r="B29" s="26"/>
      <c r="C29" s="14" t="s">
        <v>122</v>
      </c>
      <c r="D29" s="14" t="s">
        <v>122</v>
      </c>
      <c r="E29" s="14" t="s">
        <v>122</v>
      </c>
      <c r="F29" s="14" t="s">
        <v>122</v>
      </c>
      <c r="G29" s="14" t="s">
        <v>122</v>
      </c>
      <c r="H29" s="14" t="s">
        <v>122</v>
      </c>
      <c r="I29" s="14" t="s">
        <v>122</v>
      </c>
      <c r="J29" s="14" t="s">
        <v>122</v>
      </c>
      <c r="K29" s="14" t="s">
        <v>122</v>
      </c>
      <c r="L29" s="14" t="s">
        <v>122</v>
      </c>
      <c r="M29" s="14" t="s">
        <v>122</v>
      </c>
      <c r="N29" s="14" t="s">
        <v>122</v>
      </c>
      <c r="O29" s="14" t="s">
        <v>122</v>
      </c>
      <c r="P29" s="14" t="s">
        <v>122</v>
      </c>
      <c r="Q29" s="14" t="s">
        <v>122</v>
      </c>
      <c r="R29" s="14" t="s">
        <v>122</v>
      </c>
      <c r="S29" s="14" t="s">
        <v>122</v>
      </c>
      <c r="T29" s="14" t="s">
        <v>122</v>
      </c>
      <c r="U29" s="14" t="s">
        <v>122</v>
      </c>
      <c r="V29" s="14" t="s">
        <v>122</v>
      </c>
      <c r="W29" s="14" t="s">
        <v>122</v>
      </c>
      <c r="X29" s="14" t="s">
        <v>122</v>
      </c>
      <c r="Y29" s="14" t="s">
        <v>122</v>
      </c>
      <c r="Z29" s="14" t="s">
        <v>122</v>
      </c>
      <c r="AA29" s="14" t="s">
        <v>122</v>
      </c>
      <c r="AB29" s="14" t="s">
        <v>122</v>
      </c>
      <c r="AC29" s="14" t="s">
        <v>122</v>
      </c>
      <c r="AD29" s="14" t="s">
        <v>122</v>
      </c>
      <c r="AE29" s="14" t="s">
        <v>122</v>
      </c>
      <c r="AF29" s="14" t="s">
        <v>122</v>
      </c>
      <c r="AG29" s="14" t="s">
        <v>122</v>
      </c>
      <c r="AH29" s="14" t="s">
        <v>122</v>
      </c>
      <c r="AI29" s="14" t="s">
        <v>122</v>
      </c>
      <c r="AJ29" s="14" t="s">
        <v>122</v>
      </c>
      <c r="AK29" s="14" t="s">
        <v>122</v>
      </c>
      <c r="AL29" s="14" t="s">
        <v>122</v>
      </c>
      <c r="AM29" s="14" t="s">
        <v>122</v>
      </c>
      <c r="AN29" s="14" t="s">
        <v>122</v>
      </c>
      <c r="AO29" s="14" t="s">
        <v>122</v>
      </c>
      <c r="AP29" s="14" t="s">
        <v>122</v>
      </c>
      <c r="AQ29" s="14" t="s">
        <v>122</v>
      </c>
      <c r="AR29" s="14" t="s">
        <v>122</v>
      </c>
      <c r="AS29" s="14" t="s">
        <v>122</v>
      </c>
      <c r="AT29" s="14" t="s">
        <v>122</v>
      </c>
      <c r="AU29" s="14" t="s">
        <v>122</v>
      </c>
      <c r="AV29" s="14" t="s">
        <v>122</v>
      </c>
      <c r="AW29" s="14" t="s">
        <v>122</v>
      </c>
      <c r="AX29" s="14" t="s">
        <v>122</v>
      </c>
      <c r="AY29" s="14" t="s">
        <v>122</v>
      </c>
      <c r="AZ29" s="14" t="s">
        <v>122</v>
      </c>
      <c r="BA29" s="14" t="s">
        <v>122</v>
      </c>
      <c r="BB29" s="14" t="s">
        <v>122</v>
      </c>
      <c r="BC29" s="14" t="s">
        <v>122</v>
      </c>
      <c r="BD29" s="14" t="s">
        <v>122</v>
      </c>
      <c r="BE29" s="15">
        <f t="shared" si="1"/>
        <v>0</v>
      </c>
    </row>
    <row r="30" spans="1:57" x14ac:dyDescent="0.25">
      <c r="A30" s="12" t="s">
        <v>143</v>
      </c>
      <c r="B30" s="26"/>
      <c r="C30" s="14" t="s">
        <v>122</v>
      </c>
      <c r="D30" s="14" t="s">
        <v>122</v>
      </c>
      <c r="E30" s="14" t="s">
        <v>122</v>
      </c>
      <c r="F30" s="14" t="s">
        <v>122</v>
      </c>
      <c r="G30" s="14" t="s">
        <v>122</v>
      </c>
      <c r="H30" s="14" t="s">
        <v>122</v>
      </c>
      <c r="I30" s="14" t="s">
        <v>122</v>
      </c>
      <c r="J30" s="14" t="s">
        <v>122</v>
      </c>
      <c r="K30" s="14" t="s">
        <v>122</v>
      </c>
      <c r="L30" s="14" t="s">
        <v>122</v>
      </c>
      <c r="M30" s="14" t="s">
        <v>122</v>
      </c>
      <c r="N30" s="14" t="s">
        <v>122</v>
      </c>
      <c r="O30" s="14" t="s">
        <v>122</v>
      </c>
      <c r="P30" s="14" t="s">
        <v>122</v>
      </c>
      <c r="Q30" s="14" t="s">
        <v>122</v>
      </c>
      <c r="R30" s="14" t="s">
        <v>122</v>
      </c>
      <c r="S30" s="14" t="s">
        <v>122</v>
      </c>
      <c r="T30" s="14" t="s">
        <v>122</v>
      </c>
      <c r="U30" s="14" t="s">
        <v>122</v>
      </c>
      <c r="V30" s="14" t="s">
        <v>122</v>
      </c>
      <c r="W30" s="14" t="s">
        <v>122</v>
      </c>
      <c r="X30" s="14" t="s">
        <v>122</v>
      </c>
      <c r="Y30" s="14" t="s">
        <v>122</v>
      </c>
      <c r="Z30" s="14" t="s">
        <v>122</v>
      </c>
      <c r="AA30" s="14" t="s">
        <v>122</v>
      </c>
      <c r="AB30" s="14" t="s">
        <v>122</v>
      </c>
      <c r="AC30" s="14" t="s">
        <v>122</v>
      </c>
      <c r="AD30" s="14" t="s">
        <v>122</v>
      </c>
      <c r="AE30" s="14" t="s">
        <v>122</v>
      </c>
      <c r="AF30" s="14" t="s">
        <v>122</v>
      </c>
      <c r="AG30" s="14" t="s">
        <v>122</v>
      </c>
      <c r="AH30" s="14" t="s">
        <v>122</v>
      </c>
      <c r="AI30" s="14" t="s">
        <v>122</v>
      </c>
      <c r="AJ30" s="14" t="s">
        <v>122</v>
      </c>
      <c r="AK30" s="14" t="s">
        <v>122</v>
      </c>
      <c r="AL30" s="14" t="s">
        <v>122</v>
      </c>
      <c r="AM30" s="14" t="s">
        <v>122</v>
      </c>
      <c r="AN30" s="14" t="s">
        <v>122</v>
      </c>
      <c r="AO30" s="14" t="s">
        <v>122</v>
      </c>
      <c r="AP30" s="14" t="s">
        <v>122</v>
      </c>
      <c r="AQ30" s="14" t="s">
        <v>122</v>
      </c>
      <c r="AR30" s="14" t="s">
        <v>122</v>
      </c>
      <c r="AS30" s="14" t="s">
        <v>122</v>
      </c>
      <c r="AT30" s="14" t="s">
        <v>122</v>
      </c>
      <c r="AU30" s="14" t="s">
        <v>122</v>
      </c>
      <c r="AV30" s="14" t="s">
        <v>122</v>
      </c>
      <c r="AW30" s="14" t="s">
        <v>122</v>
      </c>
      <c r="AX30" s="14" t="s">
        <v>122</v>
      </c>
      <c r="AY30" s="14" t="s">
        <v>122</v>
      </c>
      <c r="AZ30" s="14" t="s">
        <v>122</v>
      </c>
      <c r="BA30" s="14" t="s">
        <v>122</v>
      </c>
      <c r="BB30" s="14" t="s">
        <v>122</v>
      </c>
      <c r="BC30" s="14" t="s">
        <v>122</v>
      </c>
      <c r="BD30" s="14" t="s">
        <v>122</v>
      </c>
      <c r="BE30" s="15">
        <f t="shared" si="1"/>
        <v>0</v>
      </c>
    </row>
    <row r="31" spans="1:57" x14ac:dyDescent="0.25">
      <c r="A31" s="12" t="s">
        <v>144</v>
      </c>
      <c r="B31" s="26"/>
      <c r="C31" s="14" t="s">
        <v>122</v>
      </c>
      <c r="D31" s="14" t="s">
        <v>122</v>
      </c>
      <c r="E31" s="14" t="s">
        <v>122</v>
      </c>
      <c r="F31" s="14" t="s">
        <v>122</v>
      </c>
      <c r="G31" s="14" t="s">
        <v>122</v>
      </c>
      <c r="H31" s="14" t="s">
        <v>122</v>
      </c>
      <c r="I31" s="14" t="s">
        <v>122</v>
      </c>
      <c r="J31" s="14" t="s">
        <v>122</v>
      </c>
      <c r="K31" s="14" t="s">
        <v>122</v>
      </c>
      <c r="L31" s="14" t="s">
        <v>122</v>
      </c>
      <c r="M31" s="14" t="s">
        <v>122</v>
      </c>
      <c r="N31" s="14" t="s">
        <v>122</v>
      </c>
      <c r="O31" s="14" t="s">
        <v>122</v>
      </c>
      <c r="P31" s="14" t="s">
        <v>122</v>
      </c>
      <c r="Q31" s="14" t="s">
        <v>122</v>
      </c>
      <c r="R31" s="14" t="s">
        <v>122</v>
      </c>
      <c r="S31" s="14" t="s">
        <v>122</v>
      </c>
      <c r="T31" s="14" t="s">
        <v>122</v>
      </c>
      <c r="U31" s="14" t="s">
        <v>122</v>
      </c>
      <c r="V31" s="14" t="s">
        <v>122</v>
      </c>
      <c r="W31" s="14" t="s">
        <v>122</v>
      </c>
      <c r="X31" s="14" t="s">
        <v>122</v>
      </c>
      <c r="Y31" s="14" t="s">
        <v>122</v>
      </c>
      <c r="Z31" s="14" t="s">
        <v>122</v>
      </c>
      <c r="AA31" s="14" t="s">
        <v>122</v>
      </c>
      <c r="AB31" s="14" t="s">
        <v>122</v>
      </c>
      <c r="AC31" s="14" t="s">
        <v>122</v>
      </c>
      <c r="AD31" s="14" t="s">
        <v>122</v>
      </c>
      <c r="AE31" s="14" t="s">
        <v>122</v>
      </c>
      <c r="AF31" s="14" t="s">
        <v>122</v>
      </c>
      <c r="AG31" s="14" t="s">
        <v>122</v>
      </c>
      <c r="AH31" s="14" t="s">
        <v>122</v>
      </c>
      <c r="AI31" s="14" t="s">
        <v>122</v>
      </c>
      <c r="AJ31" s="14" t="s">
        <v>122</v>
      </c>
      <c r="AK31" s="14" t="s">
        <v>122</v>
      </c>
      <c r="AL31" s="14" t="s">
        <v>122</v>
      </c>
      <c r="AM31" s="14" t="s">
        <v>122</v>
      </c>
      <c r="AN31" s="14" t="s">
        <v>122</v>
      </c>
      <c r="AO31" s="14" t="s">
        <v>122</v>
      </c>
      <c r="AP31" s="14" t="s">
        <v>122</v>
      </c>
      <c r="AQ31" s="14" t="s">
        <v>122</v>
      </c>
      <c r="AR31" s="14" t="s">
        <v>122</v>
      </c>
      <c r="AS31" s="14" t="s">
        <v>122</v>
      </c>
      <c r="AT31" s="14" t="s">
        <v>122</v>
      </c>
      <c r="AU31" s="14" t="s">
        <v>122</v>
      </c>
      <c r="AV31" s="14" t="s">
        <v>122</v>
      </c>
      <c r="AW31" s="14" t="s">
        <v>122</v>
      </c>
      <c r="AX31" s="14" t="s">
        <v>122</v>
      </c>
      <c r="AY31" s="14" t="s">
        <v>122</v>
      </c>
      <c r="AZ31" s="14" t="s">
        <v>122</v>
      </c>
      <c r="BA31" s="14" t="s">
        <v>122</v>
      </c>
      <c r="BB31" s="14" t="s">
        <v>122</v>
      </c>
      <c r="BC31" s="14" t="s">
        <v>122</v>
      </c>
      <c r="BD31" s="14" t="s">
        <v>122</v>
      </c>
      <c r="BE31" s="15">
        <f t="shared" si="1"/>
        <v>0</v>
      </c>
    </row>
    <row r="32" spans="1:57" ht="25.5" x14ac:dyDescent="0.25">
      <c r="A32" s="12" t="s">
        <v>145</v>
      </c>
      <c r="B32" s="26"/>
      <c r="C32" s="14" t="s">
        <v>122</v>
      </c>
      <c r="D32" s="14" t="s">
        <v>122</v>
      </c>
      <c r="E32" s="14" t="s">
        <v>122</v>
      </c>
      <c r="F32" s="14" t="s">
        <v>122</v>
      </c>
      <c r="G32" s="14" t="s">
        <v>122</v>
      </c>
      <c r="H32" s="14" t="s">
        <v>122</v>
      </c>
      <c r="I32" s="14" t="s">
        <v>122</v>
      </c>
      <c r="J32" s="14" t="s">
        <v>122</v>
      </c>
      <c r="K32" s="14" t="s">
        <v>122</v>
      </c>
      <c r="L32" s="14" t="s">
        <v>122</v>
      </c>
      <c r="M32" s="14" t="s">
        <v>122</v>
      </c>
      <c r="N32" s="14" t="s">
        <v>122</v>
      </c>
      <c r="O32" s="14" t="s">
        <v>122</v>
      </c>
      <c r="P32" s="14" t="s">
        <v>122</v>
      </c>
      <c r="Q32" s="14" t="s">
        <v>122</v>
      </c>
      <c r="R32" s="14" t="s">
        <v>122</v>
      </c>
      <c r="S32" s="14" t="s">
        <v>122</v>
      </c>
      <c r="T32" s="14" t="s">
        <v>122</v>
      </c>
      <c r="U32" s="14" t="s">
        <v>122</v>
      </c>
      <c r="V32" s="14" t="s">
        <v>122</v>
      </c>
      <c r="W32" s="14" t="s">
        <v>122</v>
      </c>
      <c r="X32" s="14" t="s">
        <v>122</v>
      </c>
      <c r="Y32" s="14" t="s">
        <v>122</v>
      </c>
      <c r="Z32" s="14" t="s">
        <v>122</v>
      </c>
      <c r="AA32" s="14" t="s">
        <v>122</v>
      </c>
      <c r="AB32" s="14" t="s">
        <v>122</v>
      </c>
      <c r="AC32" s="14" t="s">
        <v>122</v>
      </c>
      <c r="AD32" s="14" t="s">
        <v>122</v>
      </c>
      <c r="AE32" s="14" t="s">
        <v>122</v>
      </c>
      <c r="AF32" s="14" t="s">
        <v>122</v>
      </c>
      <c r="AG32" s="14" t="s">
        <v>122</v>
      </c>
      <c r="AH32" s="14" t="s">
        <v>122</v>
      </c>
      <c r="AI32" s="14" t="s">
        <v>122</v>
      </c>
      <c r="AJ32" s="14" t="s">
        <v>122</v>
      </c>
      <c r="AK32" s="14" t="s">
        <v>122</v>
      </c>
      <c r="AL32" s="14" t="s">
        <v>122</v>
      </c>
      <c r="AM32" s="14" t="s">
        <v>122</v>
      </c>
      <c r="AN32" s="14" t="s">
        <v>122</v>
      </c>
      <c r="AO32" s="14" t="s">
        <v>122</v>
      </c>
      <c r="AP32" s="14" t="s">
        <v>122</v>
      </c>
      <c r="AQ32" s="14" t="s">
        <v>122</v>
      </c>
      <c r="AR32" s="14" t="s">
        <v>122</v>
      </c>
      <c r="AS32" s="14" t="s">
        <v>122</v>
      </c>
      <c r="AT32" s="14" t="s">
        <v>122</v>
      </c>
      <c r="AU32" s="14" t="s">
        <v>122</v>
      </c>
      <c r="AV32" s="14" t="s">
        <v>122</v>
      </c>
      <c r="AW32" s="14" t="s">
        <v>122</v>
      </c>
      <c r="AX32" s="14" t="s">
        <v>122</v>
      </c>
      <c r="AY32" s="14" t="s">
        <v>122</v>
      </c>
      <c r="AZ32" s="14" t="s">
        <v>122</v>
      </c>
      <c r="BA32" s="14" t="s">
        <v>122</v>
      </c>
      <c r="BB32" s="14" t="s">
        <v>122</v>
      </c>
      <c r="BC32" s="14" t="s">
        <v>122</v>
      </c>
      <c r="BD32" s="14" t="s">
        <v>122</v>
      </c>
      <c r="BE32" s="15">
        <f t="shared" si="1"/>
        <v>0</v>
      </c>
    </row>
    <row r="33" spans="1:57" ht="25.5" x14ac:dyDescent="0.25">
      <c r="A33" s="12" t="s">
        <v>146</v>
      </c>
      <c r="B33" s="26"/>
      <c r="C33" s="14" t="s">
        <v>122</v>
      </c>
      <c r="D33" s="14" t="s">
        <v>122</v>
      </c>
      <c r="E33" s="14" t="s">
        <v>122</v>
      </c>
      <c r="F33" s="14" t="s">
        <v>122</v>
      </c>
      <c r="G33" s="14" t="s">
        <v>122</v>
      </c>
      <c r="H33" s="14" t="s">
        <v>122</v>
      </c>
      <c r="I33" s="14" t="s">
        <v>122</v>
      </c>
      <c r="J33" s="14" t="s">
        <v>122</v>
      </c>
      <c r="K33" s="14" t="s">
        <v>122</v>
      </c>
      <c r="L33" s="14" t="s">
        <v>122</v>
      </c>
      <c r="M33" s="14" t="s">
        <v>122</v>
      </c>
      <c r="N33" s="14" t="s">
        <v>122</v>
      </c>
      <c r="O33" s="14" t="s">
        <v>122</v>
      </c>
      <c r="P33" s="14" t="s">
        <v>122</v>
      </c>
      <c r="Q33" s="14" t="s">
        <v>122</v>
      </c>
      <c r="R33" s="14" t="s">
        <v>122</v>
      </c>
      <c r="S33" s="14" t="s">
        <v>122</v>
      </c>
      <c r="T33" s="14" t="s">
        <v>122</v>
      </c>
      <c r="U33" s="14" t="s">
        <v>122</v>
      </c>
      <c r="V33" s="14" t="s">
        <v>122</v>
      </c>
      <c r="W33" s="14" t="s">
        <v>122</v>
      </c>
      <c r="X33" s="14" t="s">
        <v>122</v>
      </c>
      <c r="Y33" s="14" t="s">
        <v>122</v>
      </c>
      <c r="Z33" s="14" t="s">
        <v>122</v>
      </c>
      <c r="AA33" s="14" t="s">
        <v>122</v>
      </c>
      <c r="AB33" s="14" t="s">
        <v>122</v>
      </c>
      <c r="AC33" s="14" t="s">
        <v>122</v>
      </c>
      <c r="AD33" s="14" t="s">
        <v>122</v>
      </c>
      <c r="AE33" s="14" t="s">
        <v>122</v>
      </c>
      <c r="AF33" s="14" t="s">
        <v>122</v>
      </c>
      <c r="AG33" s="14" t="s">
        <v>122</v>
      </c>
      <c r="AH33" s="14" t="s">
        <v>122</v>
      </c>
      <c r="AI33" s="14" t="s">
        <v>122</v>
      </c>
      <c r="AJ33" s="14" t="s">
        <v>122</v>
      </c>
      <c r="AK33" s="14" t="s">
        <v>122</v>
      </c>
      <c r="AL33" s="14" t="s">
        <v>122</v>
      </c>
      <c r="AM33" s="14" t="s">
        <v>122</v>
      </c>
      <c r="AN33" s="14" t="s">
        <v>122</v>
      </c>
      <c r="AO33" s="14" t="s">
        <v>122</v>
      </c>
      <c r="AP33" s="14" t="s">
        <v>122</v>
      </c>
      <c r="AQ33" s="14" t="s">
        <v>122</v>
      </c>
      <c r="AR33" s="14" t="s">
        <v>122</v>
      </c>
      <c r="AS33" s="14" t="s">
        <v>122</v>
      </c>
      <c r="AT33" s="14" t="s">
        <v>122</v>
      </c>
      <c r="AU33" s="14" t="s">
        <v>122</v>
      </c>
      <c r="AV33" s="14" t="s">
        <v>122</v>
      </c>
      <c r="AW33" s="14" t="s">
        <v>122</v>
      </c>
      <c r="AX33" s="14" t="s">
        <v>122</v>
      </c>
      <c r="AY33" s="14" t="s">
        <v>122</v>
      </c>
      <c r="AZ33" s="14" t="s">
        <v>122</v>
      </c>
      <c r="BA33" s="14" t="s">
        <v>122</v>
      </c>
      <c r="BB33" s="14" t="s">
        <v>122</v>
      </c>
      <c r="BC33" s="14" t="s">
        <v>122</v>
      </c>
      <c r="BD33" s="14" t="s">
        <v>122</v>
      </c>
      <c r="BE33" s="15">
        <f t="shared" si="1"/>
        <v>0</v>
      </c>
    </row>
    <row r="34" spans="1:57" x14ac:dyDescent="0.25">
      <c r="A34" s="12" t="s">
        <v>147</v>
      </c>
      <c r="B34" s="26"/>
      <c r="C34" s="14" t="s">
        <v>122</v>
      </c>
      <c r="D34" s="14" t="s">
        <v>122</v>
      </c>
      <c r="E34" s="14" t="s">
        <v>122</v>
      </c>
      <c r="F34" s="14" t="s">
        <v>122</v>
      </c>
      <c r="G34" s="14" t="s">
        <v>122</v>
      </c>
      <c r="H34" s="14" t="s">
        <v>122</v>
      </c>
      <c r="I34" s="14" t="s">
        <v>122</v>
      </c>
      <c r="J34" s="14" t="s">
        <v>122</v>
      </c>
      <c r="K34" s="14" t="s">
        <v>122</v>
      </c>
      <c r="L34" s="14" t="s">
        <v>122</v>
      </c>
      <c r="M34" s="14" t="s">
        <v>122</v>
      </c>
      <c r="N34" s="14" t="s">
        <v>122</v>
      </c>
      <c r="O34" s="14" t="s">
        <v>122</v>
      </c>
      <c r="P34" s="14" t="s">
        <v>122</v>
      </c>
      <c r="Q34" s="14" t="s">
        <v>122</v>
      </c>
      <c r="R34" s="14" t="s">
        <v>122</v>
      </c>
      <c r="S34" s="14" t="s">
        <v>122</v>
      </c>
      <c r="T34" s="14" t="s">
        <v>122</v>
      </c>
      <c r="U34" s="14" t="s">
        <v>122</v>
      </c>
      <c r="V34" s="14" t="s">
        <v>122</v>
      </c>
      <c r="W34" s="14" t="s">
        <v>122</v>
      </c>
      <c r="X34" s="14" t="s">
        <v>122</v>
      </c>
      <c r="Y34" s="14" t="s">
        <v>122</v>
      </c>
      <c r="Z34" s="14" t="s">
        <v>122</v>
      </c>
      <c r="AA34" s="14" t="s">
        <v>122</v>
      </c>
      <c r="AB34" s="14" t="s">
        <v>122</v>
      </c>
      <c r="AC34" s="14" t="s">
        <v>122</v>
      </c>
      <c r="AD34" s="14" t="s">
        <v>122</v>
      </c>
      <c r="AE34" s="14" t="s">
        <v>122</v>
      </c>
      <c r="AF34" s="14" t="s">
        <v>122</v>
      </c>
      <c r="AG34" s="14" t="s">
        <v>122</v>
      </c>
      <c r="AH34" s="14" t="s">
        <v>122</v>
      </c>
      <c r="AI34" s="14" t="s">
        <v>122</v>
      </c>
      <c r="AJ34" s="14" t="s">
        <v>122</v>
      </c>
      <c r="AK34" s="14" t="s">
        <v>122</v>
      </c>
      <c r="AL34" s="14" t="s">
        <v>122</v>
      </c>
      <c r="AM34" s="14" t="s">
        <v>122</v>
      </c>
      <c r="AN34" s="14" t="s">
        <v>122</v>
      </c>
      <c r="AO34" s="14" t="s">
        <v>122</v>
      </c>
      <c r="AP34" s="14" t="s">
        <v>122</v>
      </c>
      <c r="AQ34" s="14" t="s">
        <v>122</v>
      </c>
      <c r="AR34" s="14" t="s">
        <v>122</v>
      </c>
      <c r="AS34" s="14" t="s">
        <v>122</v>
      </c>
      <c r="AT34" s="14" t="s">
        <v>122</v>
      </c>
      <c r="AU34" s="14" t="s">
        <v>122</v>
      </c>
      <c r="AV34" s="14" t="s">
        <v>122</v>
      </c>
      <c r="AW34" s="14" t="s">
        <v>122</v>
      </c>
      <c r="AX34" s="14" t="s">
        <v>122</v>
      </c>
      <c r="AY34" s="14" t="s">
        <v>122</v>
      </c>
      <c r="AZ34" s="14" t="s">
        <v>122</v>
      </c>
      <c r="BA34" s="14" t="s">
        <v>122</v>
      </c>
      <c r="BB34" s="14" t="s">
        <v>122</v>
      </c>
      <c r="BC34" s="14" t="s">
        <v>122</v>
      </c>
      <c r="BD34" s="14" t="s">
        <v>122</v>
      </c>
      <c r="BE34" s="15">
        <f t="shared" si="1"/>
        <v>0</v>
      </c>
    </row>
    <row r="35" spans="1:57" ht="25.5" x14ac:dyDescent="0.25">
      <c r="A35" s="12" t="s">
        <v>148</v>
      </c>
      <c r="B35" s="26"/>
      <c r="C35" s="14" t="s">
        <v>122</v>
      </c>
      <c r="D35" s="14" t="s">
        <v>122</v>
      </c>
      <c r="E35" s="14" t="s">
        <v>122</v>
      </c>
      <c r="F35" s="14" t="s">
        <v>122</v>
      </c>
      <c r="G35" s="14" t="s">
        <v>122</v>
      </c>
      <c r="H35" s="14" t="s">
        <v>122</v>
      </c>
      <c r="I35" s="14" t="s">
        <v>122</v>
      </c>
      <c r="J35" s="14" t="s">
        <v>122</v>
      </c>
      <c r="K35" s="14" t="s">
        <v>122</v>
      </c>
      <c r="L35" s="14" t="s">
        <v>122</v>
      </c>
      <c r="M35" s="14" t="s">
        <v>122</v>
      </c>
      <c r="N35" s="14" t="s">
        <v>122</v>
      </c>
      <c r="O35" s="14" t="s">
        <v>122</v>
      </c>
      <c r="P35" s="14" t="s">
        <v>122</v>
      </c>
      <c r="Q35" s="14" t="s">
        <v>122</v>
      </c>
      <c r="R35" s="14" t="s">
        <v>122</v>
      </c>
      <c r="S35" s="14" t="s">
        <v>122</v>
      </c>
      <c r="T35" s="14" t="s">
        <v>122</v>
      </c>
      <c r="U35" s="14" t="s">
        <v>122</v>
      </c>
      <c r="V35" s="14" t="s">
        <v>122</v>
      </c>
      <c r="W35" s="14" t="s">
        <v>122</v>
      </c>
      <c r="X35" s="14" t="s">
        <v>122</v>
      </c>
      <c r="Y35" s="14" t="s">
        <v>122</v>
      </c>
      <c r="Z35" s="14" t="s">
        <v>122</v>
      </c>
      <c r="AA35" s="14" t="s">
        <v>122</v>
      </c>
      <c r="AB35" s="14" t="s">
        <v>122</v>
      </c>
      <c r="AC35" s="14" t="s">
        <v>122</v>
      </c>
      <c r="AD35" s="14" t="s">
        <v>122</v>
      </c>
      <c r="AE35" s="14" t="s">
        <v>122</v>
      </c>
      <c r="AF35" s="14" t="s">
        <v>122</v>
      </c>
      <c r="AG35" s="14" t="s">
        <v>122</v>
      </c>
      <c r="AH35" s="14" t="s">
        <v>122</v>
      </c>
      <c r="AI35" s="14" t="s">
        <v>122</v>
      </c>
      <c r="AJ35" s="14" t="s">
        <v>122</v>
      </c>
      <c r="AK35" s="14" t="s">
        <v>122</v>
      </c>
      <c r="AL35" s="14" t="s">
        <v>122</v>
      </c>
      <c r="AM35" s="14" t="s">
        <v>122</v>
      </c>
      <c r="AN35" s="14" t="s">
        <v>122</v>
      </c>
      <c r="AO35" s="14" t="s">
        <v>122</v>
      </c>
      <c r="AP35" s="14" t="s">
        <v>122</v>
      </c>
      <c r="AQ35" s="14" t="s">
        <v>122</v>
      </c>
      <c r="AR35" s="14" t="s">
        <v>122</v>
      </c>
      <c r="AS35" s="14" t="s">
        <v>122</v>
      </c>
      <c r="AT35" s="14" t="s">
        <v>122</v>
      </c>
      <c r="AU35" s="14" t="s">
        <v>122</v>
      </c>
      <c r="AV35" s="14" t="s">
        <v>122</v>
      </c>
      <c r="AW35" s="14" t="s">
        <v>122</v>
      </c>
      <c r="AX35" s="14" t="s">
        <v>122</v>
      </c>
      <c r="AY35" s="14" t="s">
        <v>122</v>
      </c>
      <c r="AZ35" s="14" t="s">
        <v>122</v>
      </c>
      <c r="BA35" s="14" t="s">
        <v>122</v>
      </c>
      <c r="BB35" s="14" t="s">
        <v>122</v>
      </c>
      <c r="BC35" s="14" t="s">
        <v>122</v>
      </c>
      <c r="BD35" s="14" t="s">
        <v>122</v>
      </c>
      <c r="BE35" s="15">
        <f t="shared" si="1"/>
        <v>0</v>
      </c>
    </row>
    <row r="36" spans="1:57" ht="25.5" x14ac:dyDescent="0.25">
      <c r="A36" s="12" t="s">
        <v>149</v>
      </c>
      <c r="B36" s="26"/>
      <c r="C36" s="14" t="s">
        <v>122</v>
      </c>
      <c r="D36" s="14" t="s">
        <v>122</v>
      </c>
      <c r="E36" s="14" t="s">
        <v>122</v>
      </c>
      <c r="F36" s="14" t="s">
        <v>122</v>
      </c>
      <c r="G36" s="14" t="s">
        <v>122</v>
      </c>
      <c r="H36" s="14" t="s">
        <v>122</v>
      </c>
      <c r="I36" s="14" t="s">
        <v>122</v>
      </c>
      <c r="J36" s="14" t="s">
        <v>122</v>
      </c>
      <c r="K36" s="14" t="s">
        <v>122</v>
      </c>
      <c r="L36" s="14" t="s">
        <v>122</v>
      </c>
      <c r="M36" s="14" t="s">
        <v>122</v>
      </c>
      <c r="N36" s="14" t="s">
        <v>122</v>
      </c>
      <c r="O36" s="14" t="s">
        <v>122</v>
      </c>
      <c r="P36" s="14" t="s">
        <v>122</v>
      </c>
      <c r="Q36" s="14" t="s">
        <v>122</v>
      </c>
      <c r="R36" s="14" t="s">
        <v>122</v>
      </c>
      <c r="S36" s="14" t="s">
        <v>122</v>
      </c>
      <c r="T36" s="14" t="s">
        <v>122</v>
      </c>
      <c r="U36" s="14" t="s">
        <v>122</v>
      </c>
      <c r="V36" s="14" t="s">
        <v>122</v>
      </c>
      <c r="W36" s="14" t="s">
        <v>122</v>
      </c>
      <c r="X36" s="14" t="s">
        <v>122</v>
      </c>
      <c r="Y36" s="14" t="s">
        <v>122</v>
      </c>
      <c r="Z36" s="14" t="s">
        <v>122</v>
      </c>
      <c r="AA36" s="14" t="s">
        <v>122</v>
      </c>
      <c r="AB36" s="14" t="s">
        <v>122</v>
      </c>
      <c r="AC36" s="14" t="s">
        <v>122</v>
      </c>
      <c r="AD36" s="14" t="s">
        <v>122</v>
      </c>
      <c r="AE36" s="14" t="s">
        <v>122</v>
      </c>
      <c r="AF36" s="14" t="s">
        <v>122</v>
      </c>
      <c r="AG36" s="14" t="s">
        <v>122</v>
      </c>
      <c r="AH36" s="14" t="s">
        <v>122</v>
      </c>
      <c r="AI36" s="14" t="s">
        <v>122</v>
      </c>
      <c r="AJ36" s="14" t="s">
        <v>122</v>
      </c>
      <c r="AK36" s="14" t="s">
        <v>122</v>
      </c>
      <c r="AL36" s="14" t="s">
        <v>122</v>
      </c>
      <c r="AM36" s="14" t="s">
        <v>122</v>
      </c>
      <c r="AN36" s="14" t="s">
        <v>122</v>
      </c>
      <c r="AO36" s="14" t="s">
        <v>122</v>
      </c>
      <c r="AP36" s="14" t="s">
        <v>122</v>
      </c>
      <c r="AQ36" s="14" t="s">
        <v>122</v>
      </c>
      <c r="AR36" s="14" t="s">
        <v>122</v>
      </c>
      <c r="AS36" s="14" t="s">
        <v>122</v>
      </c>
      <c r="AT36" s="14" t="s">
        <v>122</v>
      </c>
      <c r="AU36" s="14" t="s">
        <v>122</v>
      </c>
      <c r="AV36" s="14" t="s">
        <v>122</v>
      </c>
      <c r="AW36" s="14" t="s">
        <v>122</v>
      </c>
      <c r="AX36" s="14" t="s">
        <v>122</v>
      </c>
      <c r="AY36" s="14" t="s">
        <v>122</v>
      </c>
      <c r="AZ36" s="14" t="s">
        <v>122</v>
      </c>
      <c r="BA36" s="14" t="s">
        <v>122</v>
      </c>
      <c r="BB36" s="14" t="s">
        <v>122</v>
      </c>
      <c r="BC36" s="14" t="s">
        <v>122</v>
      </c>
      <c r="BD36" s="14" t="s">
        <v>122</v>
      </c>
      <c r="BE36" s="15">
        <f t="shared" si="1"/>
        <v>0</v>
      </c>
    </row>
    <row r="37" spans="1:57" ht="25.5" x14ac:dyDescent="0.25">
      <c r="A37" s="12" t="s">
        <v>150</v>
      </c>
      <c r="B37" s="26"/>
      <c r="C37" s="14" t="s">
        <v>122</v>
      </c>
      <c r="D37" s="14" t="s">
        <v>122</v>
      </c>
      <c r="E37" s="14" t="s">
        <v>122</v>
      </c>
      <c r="F37" s="14" t="s">
        <v>122</v>
      </c>
      <c r="G37" s="14" t="s">
        <v>122</v>
      </c>
      <c r="H37" s="14" t="s">
        <v>122</v>
      </c>
      <c r="I37" s="14" t="s">
        <v>122</v>
      </c>
      <c r="J37" s="14" t="s">
        <v>122</v>
      </c>
      <c r="K37" s="14" t="s">
        <v>122</v>
      </c>
      <c r="L37" s="14" t="s">
        <v>122</v>
      </c>
      <c r="M37" s="14" t="s">
        <v>122</v>
      </c>
      <c r="N37" s="14" t="s">
        <v>122</v>
      </c>
      <c r="O37" s="14" t="s">
        <v>122</v>
      </c>
      <c r="P37" s="14" t="s">
        <v>122</v>
      </c>
      <c r="Q37" s="14" t="s">
        <v>122</v>
      </c>
      <c r="R37" s="14" t="s">
        <v>122</v>
      </c>
      <c r="S37" s="14" t="s">
        <v>122</v>
      </c>
      <c r="T37" s="14" t="s">
        <v>122</v>
      </c>
      <c r="U37" s="14" t="s">
        <v>122</v>
      </c>
      <c r="V37" s="14" t="s">
        <v>122</v>
      </c>
      <c r="W37" s="14" t="s">
        <v>122</v>
      </c>
      <c r="X37" s="14" t="s">
        <v>122</v>
      </c>
      <c r="Y37" s="14" t="s">
        <v>122</v>
      </c>
      <c r="Z37" s="14" t="s">
        <v>122</v>
      </c>
      <c r="AA37" s="14" t="s">
        <v>122</v>
      </c>
      <c r="AB37" s="14" t="s">
        <v>122</v>
      </c>
      <c r="AC37" s="14" t="s">
        <v>122</v>
      </c>
      <c r="AD37" s="14" t="s">
        <v>122</v>
      </c>
      <c r="AE37" s="14" t="s">
        <v>122</v>
      </c>
      <c r="AF37" s="14" t="s">
        <v>122</v>
      </c>
      <c r="AG37" s="14" t="s">
        <v>122</v>
      </c>
      <c r="AH37" s="14" t="s">
        <v>122</v>
      </c>
      <c r="AI37" s="14" t="s">
        <v>122</v>
      </c>
      <c r="AJ37" s="14" t="s">
        <v>122</v>
      </c>
      <c r="AK37" s="14" t="s">
        <v>122</v>
      </c>
      <c r="AL37" s="14" t="s">
        <v>122</v>
      </c>
      <c r="AM37" s="14" t="s">
        <v>122</v>
      </c>
      <c r="AN37" s="14" t="s">
        <v>122</v>
      </c>
      <c r="AO37" s="14" t="s">
        <v>122</v>
      </c>
      <c r="AP37" s="14" t="s">
        <v>122</v>
      </c>
      <c r="AQ37" s="14" t="s">
        <v>122</v>
      </c>
      <c r="AR37" s="14" t="s">
        <v>122</v>
      </c>
      <c r="AS37" s="14" t="s">
        <v>122</v>
      </c>
      <c r="AT37" s="14" t="s">
        <v>122</v>
      </c>
      <c r="AU37" s="14" t="s">
        <v>122</v>
      </c>
      <c r="AV37" s="14" t="s">
        <v>122</v>
      </c>
      <c r="AW37" s="14" t="s">
        <v>122</v>
      </c>
      <c r="AX37" s="14" t="s">
        <v>122</v>
      </c>
      <c r="AY37" s="14" t="s">
        <v>122</v>
      </c>
      <c r="AZ37" s="14" t="s">
        <v>122</v>
      </c>
      <c r="BA37" s="14" t="s">
        <v>122</v>
      </c>
      <c r="BB37" s="14" t="s">
        <v>122</v>
      </c>
      <c r="BC37" s="14" t="s">
        <v>122</v>
      </c>
      <c r="BD37" s="14" t="s">
        <v>122</v>
      </c>
      <c r="BE37" s="15">
        <f t="shared" si="1"/>
        <v>0</v>
      </c>
    </row>
    <row r="38" spans="1:57" x14ac:dyDescent="0.25">
      <c r="A38" s="12" t="s">
        <v>151</v>
      </c>
      <c r="B38" s="26"/>
      <c r="C38" s="14" t="s">
        <v>122</v>
      </c>
      <c r="D38" s="14" t="s">
        <v>122</v>
      </c>
      <c r="E38" s="14" t="s">
        <v>122</v>
      </c>
      <c r="F38" s="14" t="s">
        <v>122</v>
      </c>
      <c r="G38" s="14" t="s">
        <v>122</v>
      </c>
      <c r="H38" s="14" t="s">
        <v>122</v>
      </c>
      <c r="I38" s="14" t="s">
        <v>122</v>
      </c>
      <c r="J38" s="14" t="s">
        <v>122</v>
      </c>
      <c r="K38" s="14" t="s">
        <v>122</v>
      </c>
      <c r="L38" s="14" t="s">
        <v>122</v>
      </c>
      <c r="M38" s="14" t="s">
        <v>122</v>
      </c>
      <c r="N38" s="14" t="s">
        <v>122</v>
      </c>
      <c r="O38" s="14" t="s">
        <v>122</v>
      </c>
      <c r="P38" s="14" t="s">
        <v>122</v>
      </c>
      <c r="Q38" s="14" t="s">
        <v>122</v>
      </c>
      <c r="R38" s="14" t="s">
        <v>122</v>
      </c>
      <c r="S38" s="14" t="s">
        <v>122</v>
      </c>
      <c r="T38" s="14" t="s">
        <v>122</v>
      </c>
      <c r="U38" s="14" t="s">
        <v>122</v>
      </c>
      <c r="V38" s="14" t="s">
        <v>122</v>
      </c>
      <c r="W38" s="14" t="s">
        <v>122</v>
      </c>
      <c r="X38" s="14" t="s">
        <v>122</v>
      </c>
      <c r="Y38" s="14" t="s">
        <v>122</v>
      </c>
      <c r="Z38" s="14" t="s">
        <v>122</v>
      </c>
      <c r="AA38" s="14" t="s">
        <v>122</v>
      </c>
      <c r="AB38" s="14" t="s">
        <v>122</v>
      </c>
      <c r="AC38" s="14" t="s">
        <v>122</v>
      </c>
      <c r="AD38" s="14" t="s">
        <v>122</v>
      </c>
      <c r="AE38" s="14" t="s">
        <v>122</v>
      </c>
      <c r="AF38" s="14" t="s">
        <v>122</v>
      </c>
      <c r="AG38" s="14" t="s">
        <v>122</v>
      </c>
      <c r="AH38" s="14" t="s">
        <v>122</v>
      </c>
      <c r="AI38" s="14" t="s">
        <v>122</v>
      </c>
      <c r="AJ38" s="14" t="s">
        <v>122</v>
      </c>
      <c r="AK38" s="14" t="s">
        <v>122</v>
      </c>
      <c r="AL38" s="14" t="s">
        <v>122</v>
      </c>
      <c r="AM38" s="14" t="s">
        <v>122</v>
      </c>
      <c r="AN38" s="14" t="s">
        <v>122</v>
      </c>
      <c r="AO38" s="14" t="s">
        <v>122</v>
      </c>
      <c r="AP38" s="14" t="s">
        <v>122</v>
      </c>
      <c r="AQ38" s="14" t="s">
        <v>122</v>
      </c>
      <c r="AR38" s="14" t="s">
        <v>122</v>
      </c>
      <c r="AS38" s="14" t="s">
        <v>122</v>
      </c>
      <c r="AT38" s="14" t="s">
        <v>122</v>
      </c>
      <c r="AU38" s="14" t="s">
        <v>122</v>
      </c>
      <c r="AV38" s="14" t="s">
        <v>122</v>
      </c>
      <c r="AW38" s="14" t="s">
        <v>122</v>
      </c>
      <c r="AX38" s="14" t="s">
        <v>122</v>
      </c>
      <c r="AY38" s="14" t="s">
        <v>122</v>
      </c>
      <c r="AZ38" s="14" t="s">
        <v>122</v>
      </c>
      <c r="BA38" s="14" t="s">
        <v>122</v>
      </c>
      <c r="BB38" s="14" t="s">
        <v>122</v>
      </c>
      <c r="BC38" s="14" t="s">
        <v>122</v>
      </c>
      <c r="BD38" s="14" t="s">
        <v>122</v>
      </c>
      <c r="BE38" s="15">
        <f t="shared" si="1"/>
        <v>0</v>
      </c>
    </row>
    <row r="39" spans="1:57" ht="38.25" x14ac:dyDescent="0.25">
      <c r="A39" s="12" t="s">
        <v>152</v>
      </c>
      <c r="B39" s="26"/>
      <c r="C39" s="14" t="s">
        <v>122</v>
      </c>
      <c r="D39" s="14" t="s">
        <v>122</v>
      </c>
      <c r="E39" s="14" t="s">
        <v>122</v>
      </c>
      <c r="F39" s="14" t="s">
        <v>122</v>
      </c>
      <c r="G39" s="14" t="s">
        <v>122</v>
      </c>
      <c r="H39" s="14" t="s">
        <v>122</v>
      </c>
      <c r="I39" s="14" t="s">
        <v>122</v>
      </c>
      <c r="J39" s="14" t="s">
        <v>122</v>
      </c>
      <c r="K39" s="14" t="s">
        <v>122</v>
      </c>
      <c r="L39" s="14" t="s">
        <v>122</v>
      </c>
      <c r="M39" s="14" t="s">
        <v>122</v>
      </c>
      <c r="N39" s="14" t="s">
        <v>122</v>
      </c>
      <c r="O39" s="14" t="s">
        <v>122</v>
      </c>
      <c r="P39" s="14" t="s">
        <v>122</v>
      </c>
      <c r="Q39" s="14" t="s">
        <v>122</v>
      </c>
      <c r="R39" s="14" t="s">
        <v>122</v>
      </c>
      <c r="S39" s="14" t="s">
        <v>122</v>
      </c>
      <c r="T39" s="14" t="s">
        <v>122</v>
      </c>
      <c r="U39" s="14" t="s">
        <v>122</v>
      </c>
      <c r="V39" s="14" t="s">
        <v>122</v>
      </c>
      <c r="W39" s="14" t="s">
        <v>122</v>
      </c>
      <c r="X39" s="14" t="s">
        <v>122</v>
      </c>
      <c r="Y39" s="14" t="s">
        <v>122</v>
      </c>
      <c r="Z39" s="14" t="s">
        <v>122</v>
      </c>
      <c r="AA39" s="14" t="s">
        <v>122</v>
      </c>
      <c r="AB39" s="14" t="s">
        <v>122</v>
      </c>
      <c r="AC39" s="14" t="s">
        <v>122</v>
      </c>
      <c r="AD39" s="14" t="s">
        <v>122</v>
      </c>
      <c r="AE39" s="14" t="s">
        <v>122</v>
      </c>
      <c r="AF39" s="14" t="s">
        <v>122</v>
      </c>
      <c r="AG39" s="14" t="s">
        <v>122</v>
      </c>
      <c r="AH39" s="14" t="s">
        <v>122</v>
      </c>
      <c r="AI39" s="14" t="s">
        <v>122</v>
      </c>
      <c r="AJ39" s="14" t="s">
        <v>122</v>
      </c>
      <c r="AK39" s="14" t="s">
        <v>122</v>
      </c>
      <c r="AL39" s="14" t="s">
        <v>122</v>
      </c>
      <c r="AM39" s="14" t="s">
        <v>122</v>
      </c>
      <c r="AN39" s="14" t="s">
        <v>122</v>
      </c>
      <c r="AO39" s="14" t="s">
        <v>122</v>
      </c>
      <c r="AP39" s="14" t="s">
        <v>122</v>
      </c>
      <c r="AQ39" s="14" t="s">
        <v>122</v>
      </c>
      <c r="AR39" s="14" t="s">
        <v>122</v>
      </c>
      <c r="AS39" s="14" t="s">
        <v>122</v>
      </c>
      <c r="AT39" s="14" t="s">
        <v>122</v>
      </c>
      <c r="AU39" s="14" t="s">
        <v>122</v>
      </c>
      <c r="AV39" s="14" t="s">
        <v>122</v>
      </c>
      <c r="AW39" s="14" t="s">
        <v>122</v>
      </c>
      <c r="AX39" s="14" t="s">
        <v>122</v>
      </c>
      <c r="AY39" s="14" t="s">
        <v>122</v>
      </c>
      <c r="AZ39" s="14" t="s">
        <v>122</v>
      </c>
      <c r="BA39" s="14" t="s">
        <v>122</v>
      </c>
      <c r="BB39" s="14" t="s">
        <v>122</v>
      </c>
      <c r="BC39" s="14" t="s">
        <v>122</v>
      </c>
      <c r="BD39" s="14" t="s">
        <v>122</v>
      </c>
      <c r="BE39" s="15">
        <f t="shared" si="1"/>
        <v>0</v>
      </c>
    </row>
    <row r="40" spans="1:57" ht="25.5" x14ac:dyDescent="0.25">
      <c r="A40" s="12" t="s">
        <v>153</v>
      </c>
      <c r="B40" s="27"/>
      <c r="C40" s="14" t="s">
        <v>122</v>
      </c>
      <c r="D40" s="14" t="s">
        <v>122</v>
      </c>
      <c r="E40" s="14" t="s">
        <v>122</v>
      </c>
      <c r="F40" s="14" t="s">
        <v>122</v>
      </c>
      <c r="G40" s="14" t="s">
        <v>122</v>
      </c>
      <c r="H40" s="14" t="s">
        <v>122</v>
      </c>
      <c r="I40" s="14" t="s">
        <v>122</v>
      </c>
      <c r="J40" s="14" t="s">
        <v>122</v>
      </c>
      <c r="K40" s="14" t="s">
        <v>122</v>
      </c>
      <c r="L40" s="14" t="s">
        <v>122</v>
      </c>
      <c r="M40" s="14" t="s">
        <v>122</v>
      </c>
      <c r="N40" s="14" t="s">
        <v>122</v>
      </c>
      <c r="O40" s="14" t="s">
        <v>122</v>
      </c>
      <c r="P40" s="14" t="s">
        <v>122</v>
      </c>
      <c r="Q40" s="14" t="s">
        <v>122</v>
      </c>
      <c r="R40" s="14" t="s">
        <v>122</v>
      </c>
      <c r="S40" s="14" t="s">
        <v>122</v>
      </c>
      <c r="T40" s="14" t="s">
        <v>122</v>
      </c>
      <c r="U40" s="14" t="s">
        <v>122</v>
      </c>
      <c r="V40" s="14" t="s">
        <v>122</v>
      </c>
      <c r="W40" s="14" t="s">
        <v>122</v>
      </c>
      <c r="X40" s="14" t="s">
        <v>122</v>
      </c>
      <c r="Y40" s="14" t="s">
        <v>122</v>
      </c>
      <c r="Z40" s="14" t="s">
        <v>122</v>
      </c>
      <c r="AA40" s="14" t="s">
        <v>122</v>
      </c>
      <c r="AB40" s="14" t="s">
        <v>122</v>
      </c>
      <c r="AC40" s="14" t="s">
        <v>122</v>
      </c>
      <c r="AD40" s="14" t="s">
        <v>122</v>
      </c>
      <c r="AE40" s="14" t="s">
        <v>122</v>
      </c>
      <c r="AF40" s="14" t="s">
        <v>122</v>
      </c>
      <c r="AG40" s="14" t="s">
        <v>122</v>
      </c>
      <c r="AH40" s="14" t="s">
        <v>122</v>
      </c>
      <c r="AI40" s="14" t="s">
        <v>122</v>
      </c>
      <c r="AJ40" s="14" t="s">
        <v>122</v>
      </c>
      <c r="AK40" s="14" t="s">
        <v>122</v>
      </c>
      <c r="AL40" s="14" t="s">
        <v>122</v>
      </c>
      <c r="AM40" s="14" t="s">
        <v>122</v>
      </c>
      <c r="AN40" s="14" t="s">
        <v>122</v>
      </c>
      <c r="AO40" s="14" t="s">
        <v>122</v>
      </c>
      <c r="AP40" s="14" t="s">
        <v>122</v>
      </c>
      <c r="AQ40" s="14" t="s">
        <v>122</v>
      </c>
      <c r="AR40" s="14" t="s">
        <v>122</v>
      </c>
      <c r="AS40" s="14" t="s">
        <v>122</v>
      </c>
      <c r="AT40" s="14" t="s">
        <v>122</v>
      </c>
      <c r="AU40" s="14" t="s">
        <v>122</v>
      </c>
      <c r="AV40" s="14" t="s">
        <v>122</v>
      </c>
      <c r="AW40" s="14" t="s">
        <v>122</v>
      </c>
      <c r="AX40" s="14" t="s">
        <v>122</v>
      </c>
      <c r="AY40" s="14" t="s">
        <v>122</v>
      </c>
      <c r="AZ40" s="14" t="s">
        <v>122</v>
      </c>
      <c r="BA40" s="14" t="s">
        <v>122</v>
      </c>
      <c r="BB40" s="14" t="s">
        <v>122</v>
      </c>
      <c r="BC40" s="14" t="s">
        <v>122</v>
      </c>
      <c r="BD40" s="14" t="s">
        <v>122</v>
      </c>
      <c r="BE40" s="15">
        <f t="shared" si="1"/>
        <v>0</v>
      </c>
    </row>
    <row r="41" spans="1:57" ht="25.5" x14ac:dyDescent="0.25">
      <c r="A41" s="12" t="s">
        <v>154</v>
      </c>
      <c r="B41" s="25" t="s">
        <v>118</v>
      </c>
      <c r="C41" s="14" t="s">
        <v>122</v>
      </c>
      <c r="D41" s="14" t="s">
        <v>122</v>
      </c>
      <c r="E41" s="14" t="s">
        <v>122</v>
      </c>
      <c r="F41" s="14" t="s">
        <v>122</v>
      </c>
      <c r="G41" s="14" t="s">
        <v>122</v>
      </c>
      <c r="H41" s="14" t="s">
        <v>122</v>
      </c>
      <c r="I41" s="14" t="s">
        <v>122</v>
      </c>
      <c r="J41" s="14" t="s">
        <v>122</v>
      </c>
      <c r="K41" s="14" t="s">
        <v>122</v>
      </c>
      <c r="L41" s="14" t="s">
        <v>122</v>
      </c>
      <c r="M41" s="14" t="s">
        <v>122</v>
      </c>
      <c r="N41" s="14" t="s">
        <v>122</v>
      </c>
      <c r="O41" s="14" t="s">
        <v>122</v>
      </c>
      <c r="P41" s="14" t="s">
        <v>122</v>
      </c>
      <c r="Q41" s="14" t="s">
        <v>122</v>
      </c>
      <c r="R41" s="14" t="s">
        <v>122</v>
      </c>
      <c r="S41" s="14" t="s">
        <v>122</v>
      </c>
      <c r="T41" s="14" t="s">
        <v>122</v>
      </c>
      <c r="U41" s="14" t="s">
        <v>122</v>
      </c>
      <c r="V41" s="14" t="s">
        <v>122</v>
      </c>
      <c r="W41" s="14" t="s">
        <v>122</v>
      </c>
      <c r="X41" s="14" t="s">
        <v>122</v>
      </c>
      <c r="Y41" s="14" t="s">
        <v>122</v>
      </c>
      <c r="Z41" s="14" t="s">
        <v>122</v>
      </c>
      <c r="AA41" s="14" t="s">
        <v>122</v>
      </c>
      <c r="AB41" s="14" t="s">
        <v>122</v>
      </c>
      <c r="AC41" s="14" t="s">
        <v>122</v>
      </c>
      <c r="AD41" s="14" t="s">
        <v>122</v>
      </c>
      <c r="AE41" s="14" t="s">
        <v>122</v>
      </c>
      <c r="AF41" s="14" t="s">
        <v>122</v>
      </c>
      <c r="AG41" s="14" t="s">
        <v>122</v>
      </c>
      <c r="AH41" s="14" t="s">
        <v>122</v>
      </c>
      <c r="AI41" s="14" t="s">
        <v>122</v>
      </c>
      <c r="AJ41" s="14" t="s">
        <v>122</v>
      </c>
      <c r="AK41" s="14" t="s">
        <v>122</v>
      </c>
      <c r="AL41" s="14" t="s">
        <v>122</v>
      </c>
      <c r="AM41" s="14" t="s">
        <v>122</v>
      </c>
      <c r="AN41" s="14" t="s">
        <v>122</v>
      </c>
      <c r="AO41" s="14" t="s">
        <v>122</v>
      </c>
      <c r="AP41" s="14" t="s">
        <v>122</v>
      </c>
      <c r="AQ41" s="14" t="s">
        <v>122</v>
      </c>
      <c r="AR41" s="14" t="s">
        <v>122</v>
      </c>
      <c r="AS41" s="14" t="s">
        <v>122</v>
      </c>
      <c r="AT41" s="14" t="s">
        <v>122</v>
      </c>
      <c r="AU41" s="14" t="s">
        <v>122</v>
      </c>
      <c r="AV41" s="14" t="s">
        <v>122</v>
      </c>
      <c r="AW41" s="14" t="s">
        <v>122</v>
      </c>
      <c r="AX41" s="14" t="s">
        <v>122</v>
      </c>
      <c r="AY41" s="14" t="s">
        <v>122</v>
      </c>
      <c r="AZ41" s="14" t="s">
        <v>122</v>
      </c>
      <c r="BA41" s="14" t="s">
        <v>122</v>
      </c>
      <c r="BB41" s="14" t="s">
        <v>122</v>
      </c>
      <c r="BC41" s="14" t="s">
        <v>122</v>
      </c>
      <c r="BD41" s="14" t="s">
        <v>122</v>
      </c>
      <c r="BE41" s="15">
        <f t="shared" si="1"/>
        <v>0</v>
      </c>
    </row>
    <row r="42" spans="1:57" ht="25.5" x14ac:dyDescent="0.25">
      <c r="A42" s="12" t="s">
        <v>155</v>
      </c>
      <c r="B42" s="27"/>
      <c r="C42" s="14" t="s">
        <v>122</v>
      </c>
      <c r="D42" s="14" t="s">
        <v>122</v>
      </c>
      <c r="E42" s="14" t="s">
        <v>122</v>
      </c>
      <c r="F42" s="14" t="s">
        <v>122</v>
      </c>
      <c r="G42" s="14" t="s">
        <v>122</v>
      </c>
      <c r="H42" s="14" t="s">
        <v>122</v>
      </c>
      <c r="I42" s="14" t="s">
        <v>122</v>
      </c>
      <c r="J42" s="14" t="s">
        <v>122</v>
      </c>
      <c r="K42" s="14" t="s">
        <v>122</v>
      </c>
      <c r="L42" s="14" t="s">
        <v>122</v>
      </c>
      <c r="M42" s="14" t="s">
        <v>122</v>
      </c>
      <c r="N42" s="14" t="s">
        <v>122</v>
      </c>
      <c r="O42" s="14" t="s">
        <v>122</v>
      </c>
      <c r="P42" s="14" t="s">
        <v>122</v>
      </c>
      <c r="Q42" s="14" t="s">
        <v>122</v>
      </c>
      <c r="R42" s="14" t="s">
        <v>122</v>
      </c>
      <c r="S42" s="14" t="s">
        <v>122</v>
      </c>
      <c r="T42" s="14" t="s">
        <v>122</v>
      </c>
      <c r="U42" s="14" t="s">
        <v>122</v>
      </c>
      <c r="V42" s="14" t="s">
        <v>122</v>
      </c>
      <c r="W42" s="14" t="s">
        <v>122</v>
      </c>
      <c r="X42" s="14" t="s">
        <v>122</v>
      </c>
      <c r="Y42" s="14" t="s">
        <v>122</v>
      </c>
      <c r="Z42" s="14" t="s">
        <v>122</v>
      </c>
      <c r="AA42" s="14" t="s">
        <v>122</v>
      </c>
      <c r="AB42" s="14" t="s">
        <v>122</v>
      </c>
      <c r="AC42" s="14" t="s">
        <v>122</v>
      </c>
      <c r="AD42" s="14" t="s">
        <v>122</v>
      </c>
      <c r="AE42" s="14" t="s">
        <v>122</v>
      </c>
      <c r="AF42" s="14" t="s">
        <v>122</v>
      </c>
      <c r="AG42" s="14" t="s">
        <v>122</v>
      </c>
      <c r="AH42" s="14" t="s">
        <v>122</v>
      </c>
      <c r="AI42" s="14" t="s">
        <v>122</v>
      </c>
      <c r="AJ42" s="14" t="s">
        <v>122</v>
      </c>
      <c r="AK42" s="14" t="s">
        <v>122</v>
      </c>
      <c r="AL42" s="14" t="s">
        <v>122</v>
      </c>
      <c r="AM42" s="14" t="s">
        <v>122</v>
      </c>
      <c r="AN42" s="14" t="s">
        <v>122</v>
      </c>
      <c r="AO42" s="14" t="s">
        <v>122</v>
      </c>
      <c r="AP42" s="14" t="s">
        <v>122</v>
      </c>
      <c r="AQ42" s="14" t="s">
        <v>122</v>
      </c>
      <c r="AR42" s="14" t="s">
        <v>122</v>
      </c>
      <c r="AS42" s="14" t="s">
        <v>122</v>
      </c>
      <c r="AT42" s="14" t="s">
        <v>122</v>
      </c>
      <c r="AU42" s="14" t="s">
        <v>122</v>
      </c>
      <c r="AV42" s="14" t="s">
        <v>122</v>
      </c>
      <c r="AW42" s="14" t="s">
        <v>122</v>
      </c>
      <c r="AX42" s="14" t="s">
        <v>122</v>
      </c>
      <c r="AY42" s="14" t="s">
        <v>122</v>
      </c>
      <c r="AZ42" s="14" t="s">
        <v>122</v>
      </c>
      <c r="BA42" s="14" t="s">
        <v>122</v>
      </c>
      <c r="BB42" s="14" t="s">
        <v>122</v>
      </c>
      <c r="BC42" s="14" t="s">
        <v>122</v>
      </c>
      <c r="BD42" s="14" t="s">
        <v>122</v>
      </c>
      <c r="BE42" s="15">
        <f t="shared" si="1"/>
        <v>0</v>
      </c>
    </row>
    <row r="43" spans="1:57" ht="51" x14ac:dyDescent="0.25">
      <c r="A43" s="12" t="s">
        <v>156</v>
      </c>
      <c r="B43" s="25" t="s">
        <v>114</v>
      </c>
      <c r="C43" s="14" t="s">
        <v>122</v>
      </c>
      <c r="D43" s="14" t="s">
        <v>122</v>
      </c>
      <c r="E43" s="14" t="s">
        <v>122</v>
      </c>
      <c r="F43" s="14" t="s">
        <v>122</v>
      </c>
      <c r="G43" s="14" t="s">
        <v>122</v>
      </c>
      <c r="H43" s="14" t="s">
        <v>122</v>
      </c>
      <c r="I43" s="14" t="s">
        <v>122</v>
      </c>
      <c r="J43" s="14" t="s">
        <v>122</v>
      </c>
      <c r="K43" s="14" t="s">
        <v>122</v>
      </c>
      <c r="L43" s="14" t="s">
        <v>122</v>
      </c>
      <c r="M43" s="14" t="s">
        <v>122</v>
      </c>
      <c r="N43" s="14" t="s">
        <v>122</v>
      </c>
      <c r="O43" s="14" t="s">
        <v>122</v>
      </c>
      <c r="P43" s="14" t="s">
        <v>122</v>
      </c>
      <c r="Q43" s="14" t="s">
        <v>122</v>
      </c>
      <c r="R43" s="14" t="s">
        <v>122</v>
      </c>
      <c r="S43" s="14" t="s">
        <v>122</v>
      </c>
      <c r="T43" s="14" t="s">
        <v>122</v>
      </c>
      <c r="U43" s="14" t="s">
        <v>122</v>
      </c>
      <c r="V43" s="14" t="s">
        <v>122</v>
      </c>
      <c r="W43" s="14" t="s">
        <v>122</v>
      </c>
      <c r="X43" s="14" t="s">
        <v>122</v>
      </c>
      <c r="Y43" s="14" t="s">
        <v>122</v>
      </c>
      <c r="Z43" s="14" t="s">
        <v>122</v>
      </c>
      <c r="AA43" s="14" t="s">
        <v>122</v>
      </c>
      <c r="AB43" s="14" t="s">
        <v>122</v>
      </c>
      <c r="AC43" s="14" t="s">
        <v>122</v>
      </c>
      <c r="AD43" s="14" t="s">
        <v>122</v>
      </c>
      <c r="AE43" s="14" t="s">
        <v>122</v>
      </c>
      <c r="AF43" s="14" t="s">
        <v>122</v>
      </c>
      <c r="AG43" s="14" t="s">
        <v>122</v>
      </c>
      <c r="AH43" s="14" t="s">
        <v>122</v>
      </c>
      <c r="AI43" s="14" t="s">
        <v>122</v>
      </c>
      <c r="AJ43" s="14" t="s">
        <v>122</v>
      </c>
      <c r="AK43" s="14" t="s">
        <v>122</v>
      </c>
      <c r="AL43" s="14" t="s">
        <v>122</v>
      </c>
      <c r="AM43" s="14" t="s">
        <v>122</v>
      </c>
      <c r="AN43" s="14" t="s">
        <v>122</v>
      </c>
      <c r="AO43" s="14" t="s">
        <v>122</v>
      </c>
      <c r="AP43" s="14" t="s">
        <v>122</v>
      </c>
      <c r="AQ43" s="14" t="s">
        <v>122</v>
      </c>
      <c r="AR43" s="14" t="s">
        <v>122</v>
      </c>
      <c r="AS43" s="14" t="s">
        <v>122</v>
      </c>
      <c r="AT43" s="14" t="s">
        <v>122</v>
      </c>
      <c r="AU43" s="14" t="s">
        <v>122</v>
      </c>
      <c r="AV43" s="14" t="s">
        <v>122</v>
      </c>
      <c r="AW43" s="14" t="s">
        <v>122</v>
      </c>
      <c r="AX43" s="14" t="s">
        <v>122</v>
      </c>
      <c r="AY43" s="14" t="s">
        <v>122</v>
      </c>
      <c r="AZ43" s="14" t="s">
        <v>122</v>
      </c>
      <c r="BA43" s="14" t="s">
        <v>122</v>
      </c>
      <c r="BB43" s="14" t="s">
        <v>122</v>
      </c>
      <c r="BC43" s="14" t="s">
        <v>122</v>
      </c>
      <c r="BD43" s="14" t="s">
        <v>122</v>
      </c>
      <c r="BE43" s="15">
        <f t="shared" si="1"/>
        <v>0</v>
      </c>
    </row>
    <row r="44" spans="1:57" s="7" customFormat="1" ht="38.25" x14ac:dyDescent="0.25">
      <c r="A44" s="12" t="s">
        <v>157</v>
      </c>
      <c r="B44" s="27"/>
      <c r="C44" s="14" t="s">
        <v>122</v>
      </c>
      <c r="D44" s="14" t="s">
        <v>122</v>
      </c>
      <c r="E44" s="14" t="s">
        <v>122</v>
      </c>
      <c r="F44" s="14" t="s">
        <v>122</v>
      </c>
      <c r="G44" s="14" t="s">
        <v>122</v>
      </c>
      <c r="H44" s="14" t="s">
        <v>122</v>
      </c>
      <c r="I44" s="14" t="s">
        <v>122</v>
      </c>
      <c r="J44" s="14" t="s">
        <v>122</v>
      </c>
      <c r="K44" s="14" t="s">
        <v>122</v>
      </c>
      <c r="L44" s="14" t="s">
        <v>122</v>
      </c>
      <c r="M44" s="14" t="s">
        <v>122</v>
      </c>
      <c r="N44" s="14" t="s">
        <v>122</v>
      </c>
      <c r="O44" s="14" t="s">
        <v>122</v>
      </c>
      <c r="P44" s="14" t="s">
        <v>122</v>
      </c>
      <c r="Q44" s="14" t="s">
        <v>122</v>
      </c>
      <c r="R44" s="14" t="s">
        <v>122</v>
      </c>
      <c r="S44" s="14" t="s">
        <v>122</v>
      </c>
      <c r="T44" s="14" t="s">
        <v>122</v>
      </c>
      <c r="U44" s="14" t="s">
        <v>122</v>
      </c>
      <c r="V44" s="14" t="s">
        <v>122</v>
      </c>
      <c r="W44" s="14" t="s">
        <v>122</v>
      </c>
      <c r="X44" s="14" t="s">
        <v>122</v>
      </c>
      <c r="Y44" s="14" t="s">
        <v>122</v>
      </c>
      <c r="Z44" s="14" t="s">
        <v>122</v>
      </c>
      <c r="AA44" s="14" t="s">
        <v>122</v>
      </c>
      <c r="AB44" s="14" t="s">
        <v>122</v>
      </c>
      <c r="AC44" s="14" t="s">
        <v>122</v>
      </c>
      <c r="AD44" s="14" t="s">
        <v>122</v>
      </c>
      <c r="AE44" s="14" t="s">
        <v>122</v>
      </c>
      <c r="AF44" s="14" t="s">
        <v>122</v>
      </c>
      <c r="AG44" s="14" t="s">
        <v>122</v>
      </c>
      <c r="AH44" s="14" t="s">
        <v>122</v>
      </c>
      <c r="AI44" s="14" t="s">
        <v>122</v>
      </c>
      <c r="AJ44" s="14" t="s">
        <v>122</v>
      </c>
      <c r="AK44" s="14" t="s">
        <v>122</v>
      </c>
      <c r="AL44" s="14" t="s">
        <v>122</v>
      </c>
      <c r="AM44" s="14" t="s">
        <v>122</v>
      </c>
      <c r="AN44" s="14" t="s">
        <v>122</v>
      </c>
      <c r="AO44" s="14" t="s">
        <v>122</v>
      </c>
      <c r="AP44" s="14" t="s">
        <v>122</v>
      </c>
      <c r="AQ44" s="14" t="s">
        <v>122</v>
      </c>
      <c r="AR44" s="14" t="s">
        <v>122</v>
      </c>
      <c r="AS44" s="14" t="s">
        <v>122</v>
      </c>
      <c r="AT44" s="14" t="s">
        <v>122</v>
      </c>
      <c r="AU44" s="14" t="s">
        <v>122</v>
      </c>
      <c r="AV44" s="14" t="s">
        <v>122</v>
      </c>
      <c r="AW44" s="14" t="s">
        <v>122</v>
      </c>
      <c r="AX44" s="14" t="s">
        <v>122</v>
      </c>
      <c r="AY44" s="14" t="s">
        <v>122</v>
      </c>
      <c r="AZ44" s="14" t="s">
        <v>122</v>
      </c>
      <c r="BA44" s="14" t="s">
        <v>122</v>
      </c>
      <c r="BB44" s="14" t="s">
        <v>122</v>
      </c>
      <c r="BC44" s="14" t="s">
        <v>122</v>
      </c>
      <c r="BD44" s="14" t="s">
        <v>122</v>
      </c>
      <c r="BE44" s="15">
        <f t="shared" si="1"/>
        <v>0</v>
      </c>
    </row>
    <row r="45" spans="1:57" ht="25.5" x14ac:dyDescent="0.25">
      <c r="A45" s="12" t="s">
        <v>158</v>
      </c>
      <c r="B45" s="15" t="s">
        <v>159</v>
      </c>
      <c r="C45" s="14" t="s">
        <v>122</v>
      </c>
      <c r="D45" s="14" t="s">
        <v>122</v>
      </c>
      <c r="E45" s="14" t="s">
        <v>122</v>
      </c>
      <c r="F45" s="14" t="s">
        <v>122</v>
      </c>
      <c r="G45" s="14" t="s">
        <v>122</v>
      </c>
      <c r="H45" s="14" t="s">
        <v>122</v>
      </c>
      <c r="I45" s="14" t="s">
        <v>122</v>
      </c>
      <c r="J45" s="14" t="s">
        <v>122</v>
      </c>
      <c r="K45" s="14" t="s">
        <v>122</v>
      </c>
      <c r="L45" s="14" t="s">
        <v>122</v>
      </c>
      <c r="M45" s="14" t="s">
        <v>122</v>
      </c>
      <c r="N45" s="14" t="s">
        <v>122</v>
      </c>
      <c r="O45" s="14" t="s">
        <v>122</v>
      </c>
      <c r="P45" s="14" t="s">
        <v>122</v>
      </c>
      <c r="Q45" s="14" t="s">
        <v>122</v>
      </c>
      <c r="R45" s="14" t="s">
        <v>122</v>
      </c>
      <c r="S45" s="14" t="s">
        <v>122</v>
      </c>
      <c r="T45" s="14" t="s">
        <v>122</v>
      </c>
      <c r="U45" s="14" t="s">
        <v>122</v>
      </c>
      <c r="V45" s="14" t="s">
        <v>122</v>
      </c>
      <c r="W45" s="14" t="s">
        <v>122</v>
      </c>
      <c r="X45" s="14" t="s">
        <v>122</v>
      </c>
      <c r="Y45" s="14" t="s">
        <v>122</v>
      </c>
      <c r="Z45" s="14" t="s">
        <v>122</v>
      </c>
      <c r="AA45" s="14" t="s">
        <v>122</v>
      </c>
      <c r="AB45" s="14" t="s">
        <v>122</v>
      </c>
      <c r="AC45" s="14" t="s">
        <v>122</v>
      </c>
      <c r="AD45" s="14" t="s">
        <v>122</v>
      </c>
      <c r="AE45" s="14" t="s">
        <v>122</v>
      </c>
      <c r="AF45" s="14" t="s">
        <v>122</v>
      </c>
      <c r="AG45" s="14" t="s">
        <v>122</v>
      </c>
      <c r="AH45" s="14" t="s">
        <v>122</v>
      </c>
      <c r="AI45" s="14" t="s">
        <v>122</v>
      </c>
      <c r="AJ45" s="14" t="s">
        <v>122</v>
      </c>
      <c r="AK45" s="14" t="s">
        <v>122</v>
      </c>
      <c r="AL45" s="14" t="s">
        <v>122</v>
      </c>
      <c r="AM45" s="14" t="s">
        <v>122</v>
      </c>
      <c r="AN45" s="14" t="s">
        <v>122</v>
      </c>
      <c r="AO45" s="14" t="s">
        <v>122</v>
      </c>
      <c r="AP45" s="14" t="s">
        <v>122</v>
      </c>
      <c r="AQ45" s="14" t="s">
        <v>122</v>
      </c>
      <c r="AR45" s="14" t="s">
        <v>122</v>
      </c>
      <c r="AS45" s="14" t="s">
        <v>122</v>
      </c>
      <c r="AT45" s="14" t="s">
        <v>122</v>
      </c>
      <c r="AU45" s="14" t="s">
        <v>122</v>
      </c>
      <c r="AV45" s="14" t="s">
        <v>122</v>
      </c>
      <c r="AW45" s="14" t="s">
        <v>122</v>
      </c>
      <c r="AX45" s="14" t="s">
        <v>122</v>
      </c>
      <c r="AY45" s="14" t="s">
        <v>122</v>
      </c>
      <c r="AZ45" s="14" t="s">
        <v>122</v>
      </c>
      <c r="BA45" s="14" t="s">
        <v>122</v>
      </c>
      <c r="BB45" s="14" t="s">
        <v>122</v>
      </c>
      <c r="BC45" s="14" t="s">
        <v>122</v>
      </c>
      <c r="BD45" s="14" t="s">
        <v>122</v>
      </c>
      <c r="BE45" s="15">
        <f t="shared" si="1"/>
        <v>0</v>
      </c>
    </row>
    <row r="46" spans="1:57" ht="38.25" x14ac:dyDescent="0.25">
      <c r="A46" s="12" t="s">
        <v>160</v>
      </c>
      <c r="B46" s="25" t="s">
        <v>161</v>
      </c>
      <c r="C46" s="14" t="s">
        <v>122</v>
      </c>
      <c r="D46" s="14" t="s">
        <v>122</v>
      </c>
      <c r="E46" s="14" t="s">
        <v>122</v>
      </c>
      <c r="F46" s="14" t="s">
        <v>122</v>
      </c>
      <c r="G46" s="14" t="s">
        <v>122</v>
      </c>
      <c r="H46" s="14" t="s">
        <v>122</v>
      </c>
      <c r="I46" s="14" t="s">
        <v>122</v>
      </c>
      <c r="J46" s="14" t="s">
        <v>122</v>
      </c>
      <c r="K46" s="14" t="s">
        <v>122</v>
      </c>
      <c r="L46" s="14" t="s">
        <v>122</v>
      </c>
      <c r="M46" s="14" t="s">
        <v>122</v>
      </c>
      <c r="N46" s="14" t="s">
        <v>122</v>
      </c>
      <c r="O46" s="14" t="s">
        <v>122</v>
      </c>
      <c r="P46" s="14" t="s">
        <v>122</v>
      </c>
      <c r="Q46" s="14" t="s">
        <v>122</v>
      </c>
      <c r="R46" s="14" t="s">
        <v>122</v>
      </c>
      <c r="S46" s="14" t="s">
        <v>122</v>
      </c>
      <c r="T46" s="14" t="s">
        <v>122</v>
      </c>
      <c r="U46" s="14" t="s">
        <v>122</v>
      </c>
      <c r="V46" s="14" t="s">
        <v>122</v>
      </c>
      <c r="W46" s="14" t="s">
        <v>122</v>
      </c>
      <c r="X46" s="14" t="s">
        <v>122</v>
      </c>
      <c r="Y46" s="14" t="s">
        <v>122</v>
      </c>
      <c r="Z46" s="14" t="s">
        <v>122</v>
      </c>
      <c r="AA46" s="14" t="s">
        <v>122</v>
      </c>
      <c r="AB46" s="14" t="s">
        <v>122</v>
      </c>
      <c r="AC46" s="14" t="s">
        <v>122</v>
      </c>
      <c r="AD46" s="14" t="s">
        <v>122</v>
      </c>
      <c r="AE46" s="14" t="s">
        <v>122</v>
      </c>
      <c r="AF46" s="14" t="s">
        <v>122</v>
      </c>
      <c r="AG46" s="14" t="s">
        <v>122</v>
      </c>
      <c r="AH46" s="14" t="s">
        <v>122</v>
      </c>
      <c r="AI46" s="14" t="s">
        <v>122</v>
      </c>
      <c r="AJ46" s="14" t="s">
        <v>122</v>
      </c>
      <c r="AK46" s="14" t="s">
        <v>122</v>
      </c>
      <c r="AL46" s="14" t="s">
        <v>122</v>
      </c>
      <c r="AM46" s="14" t="s">
        <v>122</v>
      </c>
      <c r="AN46" s="14" t="s">
        <v>122</v>
      </c>
      <c r="AO46" s="14" t="s">
        <v>122</v>
      </c>
      <c r="AP46" s="14" t="s">
        <v>122</v>
      </c>
      <c r="AQ46" s="14" t="s">
        <v>122</v>
      </c>
      <c r="AR46" s="14" t="s">
        <v>122</v>
      </c>
      <c r="AS46" s="14" t="s">
        <v>122</v>
      </c>
      <c r="AT46" s="14" t="s">
        <v>122</v>
      </c>
      <c r="AU46" s="14" t="s">
        <v>122</v>
      </c>
      <c r="AV46" s="14" t="s">
        <v>122</v>
      </c>
      <c r="AW46" s="14" t="s">
        <v>122</v>
      </c>
      <c r="AX46" s="14" t="s">
        <v>122</v>
      </c>
      <c r="AY46" s="14" t="s">
        <v>122</v>
      </c>
      <c r="AZ46" s="14" t="s">
        <v>122</v>
      </c>
      <c r="BA46" s="14" t="s">
        <v>122</v>
      </c>
      <c r="BB46" s="14" t="s">
        <v>122</v>
      </c>
      <c r="BC46" s="14" t="s">
        <v>122</v>
      </c>
      <c r="BD46" s="14" t="s">
        <v>122</v>
      </c>
      <c r="BE46" s="15">
        <f t="shared" si="1"/>
        <v>0</v>
      </c>
    </row>
    <row r="47" spans="1:57" ht="25.5" x14ac:dyDescent="0.25">
      <c r="A47" s="12" t="s">
        <v>162</v>
      </c>
      <c r="B47" s="27"/>
      <c r="C47" s="14" t="s">
        <v>122</v>
      </c>
      <c r="D47" s="14" t="s">
        <v>122</v>
      </c>
      <c r="E47" s="14" t="s">
        <v>122</v>
      </c>
      <c r="F47" s="14" t="s">
        <v>122</v>
      </c>
      <c r="G47" s="14" t="s">
        <v>122</v>
      </c>
      <c r="H47" s="14" t="s">
        <v>122</v>
      </c>
      <c r="I47" s="14" t="s">
        <v>122</v>
      </c>
      <c r="J47" s="14" t="s">
        <v>122</v>
      </c>
      <c r="K47" s="14" t="s">
        <v>122</v>
      </c>
      <c r="L47" s="14" t="s">
        <v>122</v>
      </c>
      <c r="M47" s="14" t="s">
        <v>122</v>
      </c>
      <c r="N47" s="14" t="s">
        <v>122</v>
      </c>
      <c r="O47" s="14" t="s">
        <v>122</v>
      </c>
      <c r="P47" s="14" t="s">
        <v>122</v>
      </c>
      <c r="Q47" s="14" t="s">
        <v>122</v>
      </c>
      <c r="R47" s="14" t="s">
        <v>122</v>
      </c>
      <c r="S47" s="14" t="s">
        <v>122</v>
      </c>
      <c r="T47" s="14" t="s">
        <v>122</v>
      </c>
      <c r="U47" s="14" t="s">
        <v>122</v>
      </c>
      <c r="V47" s="14" t="s">
        <v>122</v>
      </c>
      <c r="W47" s="14" t="s">
        <v>122</v>
      </c>
      <c r="X47" s="14" t="s">
        <v>122</v>
      </c>
      <c r="Y47" s="14" t="s">
        <v>122</v>
      </c>
      <c r="Z47" s="14" t="s">
        <v>122</v>
      </c>
      <c r="AA47" s="14" t="s">
        <v>122</v>
      </c>
      <c r="AB47" s="14" t="s">
        <v>122</v>
      </c>
      <c r="AC47" s="14" t="s">
        <v>122</v>
      </c>
      <c r="AD47" s="14" t="s">
        <v>122</v>
      </c>
      <c r="AE47" s="14" t="s">
        <v>122</v>
      </c>
      <c r="AF47" s="14" t="s">
        <v>122</v>
      </c>
      <c r="AG47" s="14" t="s">
        <v>122</v>
      </c>
      <c r="AH47" s="14" t="s">
        <v>122</v>
      </c>
      <c r="AI47" s="14" t="s">
        <v>122</v>
      </c>
      <c r="AJ47" s="14" t="s">
        <v>122</v>
      </c>
      <c r="AK47" s="14" t="s">
        <v>122</v>
      </c>
      <c r="AL47" s="14" t="s">
        <v>122</v>
      </c>
      <c r="AM47" s="14" t="s">
        <v>122</v>
      </c>
      <c r="AN47" s="14" t="s">
        <v>122</v>
      </c>
      <c r="AO47" s="14" t="s">
        <v>122</v>
      </c>
      <c r="AP47" s="14" t="s">
        <v>122</v>
      </c>
      <c r="AQ47" s="14" t="s">
        <v>122</v>
      </c>
      <c r="AR47" s="14" t="s">
        <v>122</v>
      </c>
      <c r="AS47" s="14" t="s">
        <v>122</v>
      </c>
      <c r="AT47" s="14" t="s">
        <v>122</v>
      </c>
      <c r="AU47" s="14" t="s">
        <v>122</v>
      </c>
      <c r="AV47" s="14" t="s">
        <v>122</v>
      </c>
      <c r="AW47" s="14" t="s">
        <v>122</v>
      </c>
      <c r="AX47" s="14" t="s">
        <v>122</v>
      </c>
      <c r="AY47" s="14" t="s">
        <v>122</v>
      </c>
      <c r="AZ47" s="14" t="s">
        <v>122</v>
      </c>
      <c r="BA47" s="14" t="s">
        <v>122</v>
      </c>
      <c r="BB47" s="14" t="s">
        <v>122</v>
      </c>
      <c r="BC47" s="14" t="s">
        <v>122</v>
      </c>
      <c r="BD47" s="14" t="s">
        <v>122</v>
      </c>
      <c r="BE47" s="15">
        <f t="shared" si="1"/>
        <v>0</v>
      </c>
    </row>
    <row r="48" spans="1:57" s="7" customFormat="1" x14ac:dyDescent="0.25">
      <c r="A48" s="1" t="s">
        <v>163</v>
      </c>
      <c r="B48" s="19" t="s">
        <v>164</v>
      </c>
      <c r="C48" s="19" t="str">
        <f>IF(C47="","",IF(OR(C9="N",C10="N",C11="N",C12="N",C13="N",C14="N",C15="N",C16="N",C17="N",C18="N",C19="N",C20="N",C21="N",C22="N",C23="N",C24="N",C25="N",C26="N",C27="N",C28="N",C29="N",C30="N",C31="N",C32="N",C33="N",C34="N",C35="N",C36="N",C37="N",C38="N",C39="N",C40="N",C41="N",C42="N",C44="N",C45="N",C46="N",C47="N"),"N","Y"))</f>
        <v>Y</v>
      </c>
      <c r="D48" s="19" t="str">
        <f t="shared" ref="D48:BD48" si="3">IF(D47="","",IF(OR(D9="N",D10="N",D11="N",D12="N",D13="N",D14="N",D15="N",D16="N",D17="N",D18="N",D19="N",D20="N",D21="N",D22="N",D23="N",D24="N",D25="N",D26="N",D27="N",D28="N",D29="N",D30="N",D31="N",D32="N",D33="N",D34="N",D35="N",D36="N",D37="N",D38="N",D39="N",D40="N",D41="N",D42="N",D44="N",D45="N",D46="N",D47="N"),"N","Y"))</f>
        <v>Y</v>
      </c>
      <c r="E48" s="19" t="str">
        <f t="shared" si="3"/>
        <v>Y</v>
      </c>
      <c r="F48" s="19" t="str">
        <f t="shared" si="3"/>
        <v>Y</v>
      </c>
      <c r="G48" s="19" t="str">
        <f t="shared" si="3"/>
        <v>Y</v>
      </c>
      <c r="H48" s="19" t="str">
        <f t="shared" si="3"/>
        <v>Y</v>
      </c>
      <c r="I48" s="19" t="str">
        <f t="shared" si="3"/>
        <v>Y</v>
      </c>
      <c r="J48" s="19" t="str">
        <f t="shared" si="3"/>
        <v>Y</v>
      </c>
      <c r="K48" s="19" t="str">
        <f t="shared" si="3"/>
        <v>Y</v>
      </c>
      <c r="L48" s="19" t="str">
        <f t="shared" si="3"/>
        <v>Y</v>
      </c>
      <c r="M48" s="19" t="str">
        <f t="shared" si="3"/>
        <v>Y</v>
      </c>
      <c r="N48" s="19" t="str">
        <f t="shared" si="3"/>
        <v>Y</v>
      </c>
      <c r="O48" s="19" t="str">
        <f t="shared" si="3"/>
        <v>Y</v>
      </c>
      <c r="P48" s="19" t="str">
        <f t="shared" si="3"/>
        <v>Y</v>
      </c>
      <c r="Q48" s="19" t="str">
        <f t="shared" si="3"/>
        <v>Y</v>
      </c>
      <c r="R48" s="19" t="str">
        <f t="shared" si="3"/>
        <v>Y</v>
      </c>
      <c r="S48" s="19" t="str">
        <f t="shared" si="3"/>
        <v>Y</v>
      </c>
      <c r="T48" s="19" t="str">
        <f t="shared" si="3"/>
        <v>Y</v>
      </c>
      <c r="U48" s="19" t="str">
        <f t="shared" si="3"/>
        <v>Y</v>
      </c>
      <c r="V48" s="19" t="str">
        <f t="shared" si="3"/>
        <v>Y</v>
      </c>
      <c r="W48" s="19" t="str">
        <f t="shared" si="3"/>
        <v>Y</v>
      </c>
      <c r="X48" s="19" t="str">
        <f t="shared" si="3"/>
        <v>Y</v>
      </c>
      <c r="Y48" s="19" t="str">
        <f t="shared" si="3"/>
        <v>Y</v>
      </c>
      <c r="Z48" s="19" t="str">
        <f t="shared" si="3"/>
        <v>Y</v>
      </c>
      <c r="AA48" s="19" t="str">
        <f t="shared" si="3"/>
        <v>Y</v>
      </c>
      <c r="AB48" s="19" t="str">
        <f t="shared" si="3"/>
        <v>Y</v>
      </c>
      <c r="AC48" s="19" t="str">
        <f t="shared" si="3"/>
        <v>Y</v>
      </c>
      <c r="AD48" s="19" t="str">
        <f t="shared" si="3"/>
        <v>Y</v>
      </c>
      <c r="AE48" s="19" t="str">
        <f t="shared" si="3"/>
        <v>Y</v>
      </c>
      <c r="AF48" s="19" t="str">
        <f t="shared" si="3"/>
        <v>Y</v>
      </c>
      <c r="AG48" s="19" t="str">
        <f t="shared" si="3"/>
        <v>Y</v>
      </c>
      <c r="AH48" s="19" t="str">
        <f t="shared" si="3"/>
        <v>Y</v>
      </c>
      <c r="AI48" s="19" t="str">
        <f t="shared" si="3"/>
        <v>Y</v>
      </c>
      <c r="AJ48" s="19" t="str">
        <f t="shared" si="3"/>
        <v>Y</v>
      </c>
      <c r="AK48" s="19" t="str">
        <f t="shared" si="3"/>
        <v>Y</v>
      </c>
      <c r="AL48" s="19" t="str">
        <f t="shared" si="3"/>
        <v>Y</v>
      </c>
      <c r="AM48" s="19" t="str">
        <f t="shared" si="3"/>
        <v>Y</v>
      </c>
      <c r="AN48" s="19" t="str">
        <f t="shared" si="3"/>
        <v>Y</v>
      </c>
      <c r="AO48" s="19" t="str">
        <f t="shared" si="3"/>
        <v>Y</v>
      </c>
      <c r="AP48" s="19" t="str">
        <f t="shared" si="3"/>
        <v>Y</v>
      </c>
      <c r="AQ48" s="19" t="str">
        <f t="shared" si="3"/>
        <v>Y</v>
      </c>
      <c r="AR48" s="19" t="str">
        <f t="shared" si="3"/>
        <v>Y</v>
      </c>
      <c r="AS48" s="19" t="str">
        <f t="shared" si="3"/>
        <v>Y</v>
      </c>
      <c r="AT48" s="19" t="str">
        <f t="shared" si="3"/>
        <v>Y</v>
      </c>
      <c r="AU48" s="19" t="str">
        <f t="shared" si="3"/>
        <v>Y</v>
      </c>
      <c r="AV48" s="19" t="str">
        <f t="shared" si="3"/>
        <v>Y</v>
      </c>
      <c r="AW48" s="19" t="str">
        <f t="shared" si="3"/>
        <v>Y</v>
      </c>
      <c r="AX48" s="19" t="str">
        <f t="shared" si="3"/>
        <v>Y</v>
      </c>
      <c r="AY48" s="19" t="str">
        <f t="shared" si="3"/>
        <v>Y</v>
      </c>
      <c r="AZ48" s="19" t="str">
        <f t="shared" si="3"/>
        <v>Y</v>
      </c>
      <c r="BA48" s="19" t="str">
        <f t="shared" si="3"/>
        <v>Y</v>
      </c>
      <c r="BB48" s="19" t="str">
        <f t="shared" si="3"/>
        <v>Y</v>
      </c>
      <c r="BC48" s="19" t="str">
        <f t="shared" si="3"/>
        <v>Y</v>
      </c>
      <c r="BD48" s="19" t="str">
        <f t="shared" si="3"/>
        <v>Y</v>
      </c>
      <c r="BE48" s="15">
        <f t="shared" si="1"/>
        <v>0</v>
      </c>
    </row>
    <row r="49" spans="1:57" ht="18.600000000000001" customHeight="1" x14ac:dyDescent="0.25">
      <c r="A49" s="28" t="s">
        <v>165</v>
      </c>
      <c r="B49" s="21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</row>
    <row r="50" spans="1:57" ht="25.5" x14ac:dyDescent="0.25">
      <c r="A50" s="30" t="s">
        <v>166</v>
      </c>
      <c r="B50" s="23" t="s">
        <v>114</v>
      </c>
      <c r="C50" s="14" t="s">
        <v>122</v>
      </c>
      <c r="D50" s="14" t="s">
        <v>122</v>
      </c>
      <c r="E50" s="14" t="s">
        <v>122</v>
      </c>
      <c r="F50" s="14" t="s">
        <v>122</v>
      </c>
      <c r="G50" s="14" t="s">
        <v>122</v>
      </c>
      <c r="H50" s="14" t="s">
        <v>122</v>
      </c>
      <c r="I50" s="14" t="s">
        <v>122</v>
      </c>
      <c r="J50" s="14" t="s">
        <v>122</v>
      </c>
      <c r="K50" s="14" t="s">
        <v>122</v>
      </c>
      <c r="L50" s="14" t="s">
        <v>122</v>
      </c>
      <c r="M50" s="14" t="s">
        <v>122</v>
      </c>
      <c r="N50" s="14" t="s">
        <v>122</v>
      </c>
      <c r="O50" s="14" t="s">
        <v>122</v>
      </c>
      <c r="P50" s="14" t="s">
        <v>122</v>
      </c>
      <c r="Q50" s="14" t="s">
        <v>122</v>
      </c>
      <c r="R50" s="14" t="s">
        <v>122</v>
      </c>
      <c r="S50" s="14" t="s">
        <v>122</v>
      </c>
      <c r="T50" s="14" t="s">
        <v>122</v>
      </c>
      <c r="U50" s="14" t="s">
        <v>122</v>
      </c>
      <c r="V50" s="14" t="s">
        <v>122</v>
      </c>
      <c r="W50" s="14" t="s">
        <v>122</v>
      </c>
      <c r="X50" s="14" t="s">
        <v>122</v>
      </c>
      <c r="Y50" s="14" t="s">
        <v>122</v>
      </c>
      <c r="Z50" s="14" t="s">
        <v>122</v>
      </c>
      <c r="AA50" s="14" t="s">
        <v>122</v>
      </c>
      <c r="AB50" s="14" t="s">
        <v>122</v>
      </c>
      <c r="AC50" s="14" t="s">
        <v>122</v>
      </c>
      <c r="AD50" s="14" t="s">
        <v>122</v>
      </c>
      <c r="AE50" s="14" t="s">
        <v>122</v>
      </c>
      <c r="AF50" s="14" t="s">
        <v>122</v>
      </c>
      <c r="AG50" s="14" t="s">
        <v>122</v>
      </c>
      <c r="AH50" s="14" t="s">
        <v>122</v>
      </c>
      <c r="AI50" s="14" t="s">
        <v>122</v>
      </c>
      <c r="AJ50" s="14" t="s">
        <v>122</v>
      </c>
      <c r="AK50" s="14" t="s">
        <v>122</v>
      </c>
      <c r="AL50" s="14" t="s">
        <v>122</v>
      </c>
      <c r="AM50" s="14" t="s">
        <v>122</v>
      </c>
      <c r="AN50" s="14" t="s">
        <v>122</v>
      </c>
      <c r="AO50" s="14" t="s">
        <v>122</v>
      </c>
      <c r="AP50" s="14" t="s">
        <v>122</v>
      </c>
      <c r="AQ50" s="14" t="s">
        <v>122</v>
      </c>
      <c r="AR50" s="14" t="s">
        <v>122</v>
      </c>
      <c r="AS50" s="14" t="s">
        <v>122</v>
      </c>
      <c r="AT50" s="14" t="s">
        <v>122</v>
      </c>
      <c r="AU50" s="14" t="s">
        <v>122</v>
      </c>
      <c r="AV50" s="14" t="s">
        <v>122</v>
      </c>
      <c r="AW50" s="14" t="s">
        <v>122</v>
      </c>
      <c r="AX50" s="14" t="s">
        <v>122</v>
      </c>
      <c r="AY50" s="14" t="s">
        <v>122</v>
      </c>
      <c r="AZ50" s="14" t="s">
        <v>122</v>
      </c>
      <c r="BA50" s="14" t="s">
        <v>122</v>
      </c>
      <c r="BB50" s="14" t="s">
        <v>122</v>
      </c>
      <c r="BC50" s="14" t="s">
        <v>122</v>
      </c>
      <c r="BD50" s="14" t="s">
        <v>122</v>
      </c>
      <c r="BE50" s="15">
        <f>COUNTIF(C50:BD50,"N")</f>
        <v>0</v>
      </c>
    </row>
    <row r="51" spans="1:57" x14ac:dyDescent="0.25">
      <c r="A51" s="30" t="s">
        <v>167</v>
      </c>
      <c r="B51" s="24"/>
      <c r="C51" s="14" t="s">
        <v>122</v>
      </c>
      <c r="D51" s="14" t="s">
        <v>122</v>
      </c>
      <c r="E51" s="14" t="s">
        <v>122</v>
      </c>
      <c r="F51" s="14" t="s">
        <v>122</v>
      </c>
      <c r="G51" s="14" t="s">
        <v>122</v>
      </c>
      <c r="H51" s="14" t="s">
        <v>122</v>
      </c>
      <c r="I51" s="14" t="s">
        <v>122</v>
      </c>
      <c r="J51" s="14" t="s">
        <v>122</v>
      </c>
      <c r="K51" s="14" t="s">
        <v>122</v>
      </c>
      <c r="L51" s="14" t="s">
        <v>122</v>
      </c>
      <c r="M51" s="14" t="s">
        <v>122</v>
      </c>
      <c r="N51" s="14" t="s">
        <v>122</v>
      </c>
      <c r="O51" s="14" t="s">
        <v>122</v>
      </c>
      <c r="P51" s="14" t="s">
        <v>122</v>
      </c>
      <c r="Q51" s="14" t="s">
        <v>122</v>
      </c>
      <c r="R51" s="14" t="s">
        <v>122</v>
      </c>
      <c r="S51" s="14" t="s">
        <v>122</v>
      </c>
      <c r="T51" s="14" t="s">
        <v>122</v>
      </c>
      <c r="U51" s="14" t="s">
        <v>122</v>
      </c>
      <c r="V51" s="14" t="s">
        <v>122</v>
      </c>
      <c r="W51" s="14" t="s">
        <v>122</v>
      </c>
      <c r="X51" s="14" t="s">
        <v>122</v>
      </c>
      <c r="Y51" s="14" t="s">
        <v>122</v>
      </c>
      <c r="Z51" s="14" t="s">
        <v>122</v>
      </c>
      <c r="AA51" s="14" t="s">
        <v>122</v>
      </c>
      <c r="AB51" s="14" t="s">
        <v>122</v>
      </c>
      <c r="AC51" s="14" t="s">
        <v>122</v>
      </c>
      <c r="AD51" s="14" t="s">
        <v>122</v>
      </c>
      <c r="AE51" s="14" t="s">
        <v>122</v>
      </c>
      <c r="AF51" s="14" t="s">
        <v>122</v>
      </c>
      <c r="AG51" s="14" t="s">
        <v>122</v>
      </c>
      <c r="AH51" s="14" t="s">
        <v>122</v>
      </c>
      <c r="AI51" s="14" t="s">
        <v>122</v>
      </c>
      <c r="AJ51" s="14" t="s">
        <v>122</v>
      </c>
      <c r="AK51" s="14" t="s">
        <v>122</v>
      </c>
      <c r="AL51" s="14" t="s">
        <v>122</v>
      </c>
      <c r="AM51" s="14" t="s">
        <v>122</v>
      </c>
      <c r="AN51" s="14" t="s">
        <v>122</v>
      </c>
      <c r="AO51" s="14" t="s">
        <v>122</v>
      </c>
      <c r="AP51" s="14" t="s">
        <v>122</v>
      </c>
      <c r="AQ51" s="14" t="s">
        <v>122</v>
      </c>
      <c r="AR51" s="14" t="s">
        <v>122</v>
      </c>
      <c r="AS51" s="14" t="s">
        <v>122</v>
      </c>
      <c r="AT51" s="14" t="s">
        <v>122</v>
      </c>
      <c r="AU51" s="14" t="s">
        <v>122</v>
      </c>
      <c r="AV51" s="14" t="s">
        <v>122</v>
      </c>
      <c r="AW51" s="14" t="s">
        <v>122</v>
      </c>
      <c r="AX51" s="14" t="s">
        <v>122</v>
      </c>
      <c r="AY51" s="14" t="s">
        <v>122</v>
      </c>
      <c r="AZ51" s="14" t="s">
        <v>122</v>
      </c>
      <c r="BA51" s="14" t="s">
        <v>122</v>
      </c>
      <c r="BB51" s="14" t="s">
        <v>122</v>
      </c>
      <c r="BC51" s="14" t="s">
        <v>168</v>
      </c>
      <c r="BD51" s="14" t="s">
        <v>122</v>
      </c>
      <c r="BE51" s="15">
        <f>COUNTIF(C51:BD51,"N")</f>
        <v>1</v>
      </c>
    </row>
    <row r="52" spans="1:57" ht="25.5" x14ac:dyDescent="0.25">
      <c r="A52" s="30" t="s">
        <v>169</v>
      </c>
      <c r="B52" s="13" t="s">
        <v>118</v>
      </c>
      <c r="C52" s="14" t="s">
        <v>122</v>
      </c>
      <c r="D52" s="14" t="s">
        <v>122</v>
      </c>
      <c r="E52" s="14" t="s">
        <v>122</v>
      </c>
      <c r="F52" s="14" t="s">
        <v>122</v>
      </c>
      <c r="G52" s="14" t="s">
        <v>122</v>
      </c>
      <c r="H52" s="14" t="s">
        <v>122</v>
      </c>
      <c r="I52" s="14" t="s">
        <v>122</v>
      </c>
      <c r="J52" s="14" t="s">
        <v>122</v>
      </c>
      <c r="K52" s="14" t="s">
        <v>122</v>
      </c>
      <c r="L52" s="14" t="s">
        <v>122</v>
      </c>
      <c r="M52" s="14" t="s">
        <v>122</v>
      </c>
      <c r="N52" s="14" t="s">
        <v>122</v>
      </c>
      <c r="O52" s="14" t="s">
        <v>122</v>
      </c>
      <c r="P52" s="14" t="s">
        <v>122</v>
      </c>
      <c r="Q52" s="14" t="s">
        <v>122</v>
      </c>
      <c r="R52" s="14" t="s">
        <v>122</v>
      </c>
      <c r="S52" s="14" t="s">
        <v>122</v>
      </c>
      <c r="T52" s="14" t="s">
        <v>122</v>
      </c>
      <c r="U52" s="14" t="s">
        <v>122</v>
      </c>
      <c r="V52" s="14" t="s">
        <v>122</v>
      </c>
      <c r="W52" s="14" t="s">
        <v>122</v>
      </c>
      <c r="X52" s="14" t="s">
        <v>122</v>
      </c>
      <c r="Y52" s="14" t="s">
        <v>122</v>
      </c>
      <c r="Z52" s="14" t="s">
        <v>122</v>
      </c>
      <c r="AA52" s="14" t="s">
        <v>122</v>
      </c>
      <c r="AB52" s="14" t="s">
        <v>122</v>
      </c>
      <c r="AC52" s="14" t="s">
        <v>122</v>
      </c>
      <c r="AD52" s="14" t="s">
        <v>122</v>
      </c>
      <c r="AE52" s="14" t="s">
        <v>122</v>
      </c>
      <c r="AF52" s="14" t="s">
        <v>122</v>
      </c>
      <c r="AG52" s="14" t="s">
        <v>122</v>
      </c>
      <c r="AH52" s="14" t="s">
        <v>122</v>
      </c>
      <c r="AI52" s="14" t="s">
        <v>122</v>
      </c>
      <c r="AJ52" s="14" t="s">
        <v>122</v>
      </c>
      <c r="AK52" s="14" t="s">
        <v>122</v>
      </c>
      <c r="AL52" s="14" t="s">
        <v>122</v>
      </c>
      <c r="AM52" s="14" t="s">
        <v>122</v>
      </c>
      <c r="AN52" s="14" t="s">
        <v>122</v>
      </c>
      <c r="AO52" s="14" t="s">
        <v>122</v>
      </c>
      <c r="AP52" s="14" t="s">
        <v>122</v>
      </c>
      <c r="AQ52" s="14" t="s">
        <v>122</v>
      </c>
      <c r="AR52" s="14" t="s">
        <v>122</v>
      </c>
      <c r="AS52" s="14" t="s">
        <v>122</v>
      </c>
      <c r="AT52" s="14" t="s">
        <v>122</v>
      </c>
      <c r="AU52" s="14" t="s">
        <v>122</v>
      </c>
      <c r="AV52" s="14" t="s">
        <v>122</v>
      </c>
      <c r="AW52" s="14" t="s">
        <v>122</v>
      </c>
      <c r="AX52" s="14" t="s">
        <v>122</v>
      </c>
      <c r="AY52" s="14" t="s">
        <v>122</v>
      </c>
      <c r="AZ52" s="14" t="s">
        <v>122</v>
      </c>
      <c r="BA52" s="14" t="s">
        <v>122</v>
      </c>
      <c r="BB52" s="14" t="s">
        <v>122</v>
      </c>
      <c r="BC52" s="14" t="s">
        <v>122</v>
      </c>
      <c r="BD52" s="14" t="s">
        <v>122</v>
      </c>
      <c r="BE52" s="15">
        <f>COUNTIF(C52:BD52,"N")</f>
        <v>0</v>
      </c>
    </row>
    <row r="53" spans="1:57" ht="18.600000000000001" customHeight="1" x14ac:dyDescent="0.25">
      <c r="A53" s="31" t="s">
        <v>170</v>
      </c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</row>
    <row r="54" spans="1:57" ht="25.5" x14ac:dyDescent="0.25">
      <c r="A54" s="30" t="s">
        <v>171</v>
      </c>
      <c r="B54" s="13" t="s">
        <v>114</v>
      </c>
      <c r="C54" s="14" t="s">
        <v>168</v>
      </c>
      <c r="D54" s="14" t="s">
        <v>168</v>
      </c>
      <c r="E54" s="14" t="s">
        <v>168</v>
      </c>
      <c r="F54" s="14" t="s">
        <v>168</v>
      </c>
      <c r="G54" s="14" t="s">
        <v>168</v>
      </c>
      <c r="H54" s="14" t="s">
        <v>168</v>
      </c>
      <c r="I54" s="14" t="s">
        <v>168</v>
      </c>
      <c r="J54" s="14" t="s">
        <v>168</v>
      </c>
      <c r="K54" s="14" t="s">
        <v>168</v>
      </c>
      <c r="L54" s="14" t="s">
        <v>168</v>
      </c>
      <c r="M54" s="14" t="s">
        <v>168</v>
      </c>
      <c r="N54" s="14" t="s">
        <v>168</v>
      </c>
      <c r="O54" s="14" t="s">
        <v>168</v>
      </c>
      <c r="P54" s="14" t="s">
        <v>168</v>
      </c>
      <c r="Q54" s="14" t="s">
        <v>168</v>
      </c>
      <c r="R54" s="14" t="s">
        <v>168</v>
      </c>
      <c r="S54" s="14" t="s">
        <v>168</v>
      </c>
      <c r="T54" s="14" t="s">
        <v>168</v>
      </c>
      <c r="U54" s="14" t="s">
        <v>168</v>
      </c>
      <c r="V54" s="14" t="s">
        <v>168</v>
      </c>
      <c r="W54" s="14" t="s">
        <v>168</v>
      </c>
      <c r="X54" s="14" t="s">
        <v>168</v>
      </c>
      <c r="Y54" s="14" t="s">
        <v>168</v>
      </c>
      <c r="Z54" s="14" t="s">
        <v>168</v>
      </c>
      <c r="AA54" s="14" t="s">
        <v>168</v>
      </c>
      <c r="AB54" s="14" t="s">
        <v>168</v>
      </c>
      <c r="AC54" s="14" t="s">
        <v>168</v>
      </c>
      <c r="AD54" s="14" t="s">
        <v>168</v>
      </c>
      <c r="AE54" s="14" t="s">
        <v>168</v>
      </c>
      <c r="AF54" s="14" t="s">
        <v>168</v>
      </c>
      <c r="AG54" s="14" t="s">
        <v>168</v>
      </c>
      <c r="AH54" s="14" t="s">
        <v>168</v>
      </c>
      <c r="AI54" s="14" t="s">
        <v>168</v>
      </c>
      <c r="AJ54" s="14" t="s">
        <v>168</v>
      </c>
      <c r="AK54" s="14" t="s">
        <v>168</v>
      </c>
      <c r="AL54" s="14" t="s">
        <v>168</v>
      </c>
      <c r="AM54" s="14" t="s">
        <v>168</v>
      </c>
      <c r="AN54" s="14" t="s">
        <v>168</v>
      </c>
      <c r="AO54" s="14" t="s">
        <v>168</v>
      </c>
      <c r="AP54" s="14" t="s">
        <v>168</v>
      </c>
      <c r="AQ54" s="14" t="s">
        <v>168</v>
      </c>
      <c r="AR54" s="14" t="s">
        <v>168</v>
      </c>
      <c r="AS54" s="14" t="s">
        <v>168</v>
      </c>
      <c r="AT54" s="14" t="s">
        <v>168</v>
      </c>
      <c r="AU54" s="14" t="s">
        <v>168</v>
      </c>
      <c r="AV54" s="14" t="s">
        <v>168</v>
      </c>
      <c r="AW54" s="14" t="s">
        <v>168</v>
      </c>
      <c r="AX54" s="14" t="s">
        <v>168</v>
      </c>
      <c r="AY54" s="14" t="s">
        <v>168</v>
      </c>
      <c r="AZ54" s="14" t="s">
        <v>168</v>
      </c>
      <c r="BA54" s="14" t="s">
        <v>168</v>
      </c>
      <c r="BB54" s="14" t="s">
        <v>168</v>
      </c>
      <c r="BC54" s="14" t="s">
        <v>168</v>
      </c>
      <c r="BD54" s="14" t="s">
        <v>168</v>
      </c>
      <c r="BE54" s="15">
        <f t="shared" ref="BE54" si="4">COUNTIF(C54:BD54,"Y")</f>
        <v>0</v>
      </c>
    </row>
    <row r="55" spans="1:57" ht="51" x14ac:dyDescent="0.25">
      <c r="A55" s="30" t="s">
        <v>172</v>
      </c>
      <c r="B55" s="16" t="s">
        <v>118</v>
      </c>
      <c r="C55" s="14" t="s">
        <v>122</v>
      </c>
      <c r="D55" s="14" t="s">
        <v>168</v>
      </c>
      <c r="E55" s="14" t="s">
        <v>122</v>
      </c>
      <c r="F55" s="14" t="s">
        <v>168</v>
      </c>
      <c r="G55" s="14" t="s">
        <v>168</v>
      </c>
      <c r="H55" s="14" t="s">
        <v>168</v>
      </c>
      <c r="I55" s="14" t="s">
        <v>168</v>
      </c>
      <c r="J55" s="14" t="s">
        <v>168</v>
      </c>
      <c r="K55" s="14" t="s">
        <v>168</v>
      </c>
      <c r="L55" s="14" t="s">
        <v>168</v>
      </c>
      <c r="M55" s="14" t="s">
        <v>168</v>
      </c>
      <c r="N55" s="14" t="s">
        <v>168</v>
      </c>
      <c r="O55" s="14" t="s">
        <v>122</v>
      </c>
      <c r="P55" s="14" t="s">
        <v>168</v>
      </c>
      <c r="Q55" s="14" t="s">
        <v>168</v>
      </c>
      <c r="R55" s="14" t="s">
        <v>168</v>
      </c>
      <c r="S55" s="14" t="s">
        <v>168</v>
      </c>
      <c r="T55" s="14" t="s">
        <v>168</v>
      </c>
      <c r="U55" s="14" t="s">
        <v>168</v>
      </c>
      <c r="V55" s="14" t="s">
        <v>168</v>
      </c>
      <c r="W55" s="14" t="s">
        <v>168</v>
      </c>
      <c r="X55" s="14" t="s">
        <v>122</v>
      </c>
      <c r="Y55" s="14" t="s">
        <v>168</v>
      </c>
      <c r="Z55" s="14" t="s">
        <v>168</v>
      </c>
      <c r="AA55" s="14" t="s">
        <v>122</v>
      </c>
      <c r="AB55" s="14" t="s">
        <v>122</v>
      </c>
      <c r="AC55" s="14" t="s">
        <v>122</v>
      </c>
      <c r="AD55" s="14" t="s">
        <v>122</v>
      </c>
      <c r="AE55" s="14" t="s">
        <v>168</v>
      </c>
      <c r="AF55" s="14" t="s">
        <v>168</v>
      </c>
      <c r="AG55" s="14" t="s">
        <v>122</v>
      </c>
      <c r="AH55" s="14" t="s">
        <v>168</v>
      </c>
      <c r="AI55" s="14" t="s">
        <v>168</v>
      </c>
      <c r="AJ55" s="14" t="s">
        <v>122</v>
      </c>
      <c r="AK55" s="14" t="s">
        <v>168</v>
      </c>
      <c r="AL55" s="14" t="s">
        <v>168</v>
      </c>
      <c r="AM55" s="14" t="s">
        <v>168</v>
      </c>
      <c r="AN55" s="14" t="s">
        <v>168</v>
      </c>
      <c r="AO55" s="14" t="s">
        <v>168</v>
      </c>
      <c r="AP55" s="14" t="s">
        <v>122</v>
      </c>
      <c r="AQ55" s="14" t="s">
        <v>168</v>
      </c>
      <c r="AR55" s="14" t="s">
        <v>168</v>
      </c>
      <c r="AS55" s="14" t="s">
        <v>168</v>
      </c>
      <c r="AT55" s="14" t="s">
        <v>122</v>
      </c>
      <c r="AU55" s="14" t="s">
        <v>168</v>
      </c>
      <c r="AV55" s="14" t="s">
        <v>122</v>
      </c>
      <c r="AW55" s="14" t="s">
        <v>168</v>
      </c>
      <c r="AX55" s="14" t="s">
        <v>168</v>
      </c>
      <c r="AY55" s="14" t="s">
        <v>168</v>
      </c>
      <c r="AZ55" s="14" t="s">
        <v>168</v>
      </c>
      <c r="BA55" s="14" t="s">
        <v>168</v>
      </c>
      <c r="BB55" s="14" t="s">
        <v>168</v>
      </c>
      <c r="BC55" s="14" t="s">
        <v>168</v>
      </c>
      <c r="BD55" s="14" t="s">
        <v>168</v>
      </c>
      <c r="BE55" s="15">
        <f>COUNTIF(C55:BD55,"Y")</f>
        <v>13</v>
      </c>
    </row>
    <row r="56" spans="1:57" ht="38.25" x14ac:dyDescent="0.25">
      <c r="A56" s="30" t="s">
        <v>173</v>
      </c>
      <c r="B56" s="23" t="s">
        <v>114</v>
      </c>
      <c r="C56" s="14" t="s">
        <v>122</v>
      </c>
      <c r="D56" s="14" t="s">
        <v>122</v>
      </c>
      <c r="E56" s="14" t="s">
        <v>168</v>
      </c>
      <c r="F56" s="14" t="s">
        <v>168</v>
      </c>
      <c r="G56" s="14" t="s">
        <v>168</v>
      </c>
      <c r="H56" s="14" t="s">
        <v>122</v>
      </c>
      <c r="I56" s="14" t="s">
        <v>168</v>
      </c>
      <c r="J56" s="14" t="s">
        <v>122</v>
      </c>
      <c r="K56" s="14" t="s">
        <v>122</v>
      </c>
      <c r="L56" s="14" t="s">
        <v>168</v>
      </c>
      <c r="M56" s="14" t="s">
        <v>122</v>
      </c>
      <c r="N56" s="14" t="s">
        <v>122</v>
      </c>
      <c r="O56" s="14" t="s">
        <v>168</v>
      </c>
      <c r="P56" s="14" t="s">
        <v>168</v>
      </c>
      <c r="Q56" s="14" t="s">
        <v>168</v>
      </c>
      <c r="R56" s="14" t="s">
        <v>122</v>
      </c>
      <c r="S56" s="14" t="s">
        <v>122</v>
      </c>
      <c r="T56" s="14" t="s">
        <v>122</v>
      </c>
      <c r="U56" s="14" t="s">
        <v>122</v>
      </c>
      <c r="V56" s="14" t="s">
        <v>122</v>
      </c>
      <c r="W56" s="14" t="s">
        <v>122</v>
      </c>
      <c r="X56" s="14" t="s">
        <v>168</v>
      </c>
      <c r="Y56" s="14" t="s">
        <v>122</v>
      </c>
      <c r="Z56" s="14" t="s">
        <v>122</v>
      </c>
      <c r="AA56" s="14" t="s">
        <v>168</v>
      </c>
      <c r="AB56" s="14" t="s">
        <v>122</v>
      </c>
      <c r="AC56" s="14" t="s">
        <v>122</v>
      </c>
      <c r="AD56" s="14" t="s">
        <v>122</v>
      </c>
      <c r="AE56" s="14" t="s">
        <v>122</v>
      </c>
      <c r="AF56" s="14" t="s">
        <v>122</v>
      </c>
      <c r="AG56" s="14" t="s">
        <v>122</v>
      </c>
      <c r="AH56" s="14" t="s">
        <v>122</v>
      </c>
      <c r="AI56" s="14" t="s">
        <v>168</v>
      </c>
      <c r="AJ56" s="14" t="s">
        <v>122</v>
      </c>
      <c r="AK56" s="14" t="s">
        <v>168</v>
      </c>
      <c r="AL56" s="14" t="s">
        <v>168</v>
      </c>
      <c r="AM56" s="14" t="s">
        <v>122</v>
      </c>
      <c r="AN56" s="14" t="s">
        <v>122</v>
      </c>
      <c r="AO56" s="14" t="s">
        <v>122</v>
      </c>
      <c r="AP56" s="14" t="s">
        <v>168</v>
      </c>
      <c r="AQ56" s="14" t="s">
        <v>122</v>
      </c>
      <c r="AR56" s="14" t="s">
        <v>122</v>
      </c>
      <c r="AS56" s="14" t="s">
        <v>122</v>
      </c>
      <c r="AT56" s="14" t="s">
        <v>168</v>
      </c>
      <c r="AU56" s="14" t="s">
        <v>122</v>
      </c>
      <c r="AV56" s="14" t="s">
        <v>168</v>
      </c>
      <c r="AW56" s="14" t="s">
        <v>122</v>
      </c>
      <c r="AX56" s="14" t="s">
        <v>168</v>
      </c>
      <c r="AY56" s="14" t="s">
        <v>122</v>
      </c>
      <c r="AZ56" s="14" t="s">
        <v>122</v>
      </c>
      <c r="BA56" s="14" t="s">
        <v>168</v>
      </c>
      <c r="BB56" s="14" t="s">
        <v>168</v>
      </c>
      <c r="BC56" s="14" t="s">
        <v>168</v>
      </c>
      <c r="BD56" s="14" t="s">
        <v>122</v>
      </c>
      <c r="BE56" s="15">
        <f t="shared" ref="BE56" si="5">COUNTIF(C56:BD56,"Y")</f>
        <v>34</v>
      </c>
    </row>
    <row r="57" spans="1:57" ht="76.5" x14ac:dyDescent="0.25">
      <c r="A57" s="30" t="s">
        <v>174</v>
      </c>
      <c r="B57" s="34"/>
      <c r="C57" s="14">
        <v>1</v>
      </c>
      <c r="D57" s="14">
        <v>2</v>
      </c>
      <c r="E57" s="14" t="s">
        <v>175</v>
      </c>
      <c r="F57" s="14" t="s">
        <v>175</v>
      </c>
      <c r="G57" s="14" t="s">
        <v>175</v>
      </c>
      <c r="H57" s="14">
        <v>1</v>
      </c>
      <c r="I57" s="14" t="s">
        <v>175</v>
      </c>
      <c r="J57" s="14">
        <v>1</v>
      </c>
      <c r="K57" s="14">
        <v>1</v>
      </c>
      <c r="L57" s="14" t="s">
        <v>175</v>
      </c>
      <c r="M57" s="14">
        <v>1</v>
      </c>
      <c r="N57" s="14">
        <v>2</v>
      </c>
      <c r="O57" s="14" t="s">
        <v>175</v>
      </c>
      <c r="P57" s="14" t="s">
        <v>175</v>
      </c>
      <c r="Q57" s="14" t="s">
        <v>175</v>
      </c>
      <c r="R57" s="14">
        <v>1</v>
      </c>
      <c r="S57" s="14">
        <v>1</v>
      </c>
      <c r="T57" s="14">
        <v>1</v>
      </c>
      <c r="U57" s="14">
        <v>1</v>
      </c>
      <c r="V57" s="14">
        <v>1</v>
      </c>
      <c r="W57" s="14">
        <v>1</v>
      </c>
      <c r="X57" s="14" t="s">
        <v>175</v>
      </c>
      <c r="Y57" s="14">
        <v>1</v>
      </c>
      <c r="Z57" s="14">
        <v>1</v>
      </c>
      <c r="AA57" s="14" t="s">
        <v>175</v>
      </c>
      <c r="AB57" s="14">
        <v>2</v>
      </c>
      <c r="AC57" s="14">
        <v>2</v>
      </c>
      <c r="AD57" s="14">
        <v>2</v>
      </c>
      <c r="AE57" s="14">
        <v>1</v>
      </c>
      <c r="AF57" s="14">
        <v>2</v>
      </c>
      <c r="AG57" s="14">
        <v>2</v>
      </c>
      <c r="AH57" s="14">
        <v>1</v>
      </c>
      <c r="AI57" s="14" t="s">
        <v>175</v>
      </c>
      <c r="AJ57" s="14">
        <v>2</v>
      </c>
      <c r="AK57" s="14" t="s">
        <v>175</v>
      </c>
      <c r="AL57" s="14" t="s">
        <v>175</v>
      </c>
      <c r="AM57" s="14">
        <v>1</v>
      </c>
      <c r="AN57" s="14">
        <v>2</v>
      </c>
      <c r="AO57" s="14">
        <v>1</v>
      </c>
      <c r="AP57" s="14" t="s">
        <v>175</v>
      </c>
      <c r="AQ57" s="14">
        <v>2</v>
      </c>
      <c r="AR57" s="14">
        <v>2</v>
      </c>
      <c r="AS57" s="14">
        <v>1</v>
      </c>
      <c r="AT57" s="14" t="s">
        <v>175</v>
      </c>
      <c r="AU57" s="14">
        <v>1</v>
      </c>
      <c r="AV57" s="14" t="s">
        <v>175</v>
      </c>
      <c r="AW57" s="14">
        <v>1</v>
      </c>
      <c r="AX57" s="14" t="s">
        <v>175</v>
      </c>
      <c r="AY57" s="14">
        <v>1</v>
      </c>
      <c r="AZ57" s="14">
        <v>1</v>
      </c>
      <c r="BA57" s="14" t="s">
        <v>175</v>
      </c>
      <c r="BB57" s="14" t="s">
        <v>175</v>
      </c>
      <c r="BC57" s="14" t="s">
        <v>175</v>
      </c>
      <c r="BD57" s="14">
        <v>2</v>
      </c>
      <c r="BE57" s="15">
        <f>COUNTIF(C57:BD57,1)</f>
        <v>22</v>
      </c>
    </row>
    <row r="58" spans="1:57" ht="18.600000000000001" customHeight="1" x14ac:dyDescent="0.25">
      <c r="A58" s="35" t="s">
        <v>176</v>
      </c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</row>
    <row r="59" spans="1:57" ht="25.5" x14ac:dyDescent="0.25">
      <c r="A59" s="30" t="s">
        <v>177</v>
      </c>
      <c r="B59" s="16" t="s">
        <v>116</v>
      </c>
      <c r="C59" s="14">
        <v>1</v>
      </c>
      <c r="D59" s="14">
        <v>1</v>
      </c>
      <c r="E59" s="14">
        <v>1</v>
      </c>
      <c r="F59" s="14">
        <v>1</v>
      </c>
      <c r="G59" s="14">
        <v>1</v>
      </c>
      <c r="H59" s="14">
        <v>1</v>
      </c>
      <c r="I59" s="14">
        <v>1</v>
      </c>
      <c r="J59" s="14">
        <v>1</v>
      </c>
      <c r="K59" s="14">
        <v>1</v>
      </c>
      <c r="L59" s="14">
        <v>1</v>
      </c>
      <c r="M59" s="14">
        <v>1</v>
      </c>
      <c r="N59" s="14">
        <v>1</v>
      </c>
      <c r="O59" s="14">
        <v>1</v>
      </c>
      <c r="P59" s="14">
        <v>1</v>
      </c>
      <c r="Q59" s="14">
        <v>1</v>
      </c>
      <c r="R59" s="14">
        <v>1</v>
      </c>
      <c r="S59" s="14">
        <v>1</v>
      </c>
      <c r="T59" s="14">
        <v>1</v>
      </c>
      <c r="U59" s="14">
        <v>1</v>
      </c>
      <c r="V59" s="14">
        <v>1</v>
      </c>
      <c r="W59" s="14">
        <v>1</v>
      </c>
      <c r="X59" s="14">
        <v>1</v>
      </c>
      <c r="Y59" s="14">
        <v>1</v>
      </c>
      <c r="Z59" s="14">
        <v>1</v>
      </c>
      <c r="AA59" s="14">
        <v>1</v>
      </c>
      <c r="AB59" s="14">
        <v>1</v>
      </c>
      <c r="AC59" s="14">
        <v>1</v>
      </c>
      <c r="AD59" s="14">
        <v>1</v>
      </c>
      <c r="AE59" s="14">
        <v>1</v>
      </c>
      <c r="AF59" s="14">
        <v>1</v>
      </c>
      <c r="AG59" s="14">
        <v>1</v>
      </c>
      <c r="AH59" s="14">
        <v>1</v>
      </c>
      <c r="AI59" s="14">
        <v>1</v>
      </c>
      <c r="AJ59" s="14">
        <v>1</v>
      </c>
      <c r="AK59" s="14">
        <v>1</v>
      </c>
      <c r="AL59" s="14">
        <v>1</v>
      </c>
      <c r="AM59" s="14">
        <v>1</v>
      </c>
      <c r="AN59" s="14">
        <v>2</v>
      </c>
      <c r="AO59" s="14">
        <v>1</v>
      </c>
      <c r="AP59" s="14">
        <v>1</v>
      </c>
      <c r="AQ59" s="14">
        <v>2</v>
      </c>
      <c r="AR59" s="14">
        <v>1</v>
      </c>
      <c r="AS59" s="14">
        <v>1</v>
      </c>
      <c r="AT59" s="14">
        <v>2</v>
      </c>
      <c r="AU59" s="14">
        <v>1</v>
      </c>
      <c r="AV59" s="14">
        <v>1</v>
      </c>
      <c r="AW59" s="14">
        <v>1</v>
      </c>
      <c r="AX59" s="14">
        <v>1</v>
      </c>
      <c r="AY59" s="14">
        <v>1</v>
      </c>
      <c r="AZ59" s="14">
        <v>1</v>
      </c>
      <c r="BA59" s="14">
        <v>1</v>
      </c>
      <c r="BB59" s="14">
        <v>1</v>
      </c>
      <c r="BC59" s="14">
        <v>1</v>
      </c>
      <c r="BD59" s="14">
        <v>1</v>
      </c>
      <c r="BE59" s="15">
        <f>COUNTIF(C59:BD59,2)</f>
        <v>3</v>
      </c>
    </row>
    <row r="61" spans="1:57" ht="13.15" customHeight="1" x14ac:dyDescent="0.25">
      <c r="A61" s="36"/>
      <c r="B61" s="37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</row>
    <row r="62" spans="1:57" x14ac:dyDescent="0.25">
      <c r="A62" s="36"/>
      <c r="B62" s="37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</row>
    <row r="63" spans="1:57" x14ac:dyDescent="0.25">
      <c r="A63" s="36"/>
      <c r="B63" s="37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</row>
  </sheetData>
  <mergeCells count="10">
    <mergeCell ref="B43:B44"/>
    <mergeCell ref="B46:B47"/>
    <mergeCell ref="B50:B51"/>
    <mergeCell ref="B56:B57"/>
    <mergeCell ref="B1:B2"/>
    <mergeCell ref="BE1:BE2"/>
    <mergeCell ref="B9:B10"/>
    <mergeCell ref="B11:B19"/>
    <mergeCell ref="B20:B40"/>
    <mergeCell ref="B41:B42"/>
  </mergeCells>
  <conditionalFormatting sqref="C7:BD7">
    <cfRule type="expression" dxfId="13" priority="14">
      <formula>AND(CELL("type",C7)="v",C7&lt;15)</formula>
    </cfRule>
  </conditionalFormatting>
  <conditionalFormatting sqref="BE52 BE50 BE4:BE7 BE9:BE48">
    <cfRule type="cellIs" dxfId="12" priority="13" operator="greaterThan">
      <formula>0</formula>
    </cfRule>
  </conditionalFormatting>
  <conditionalFormatting sqref="C9:BD48 C50:BD52">
    <cfRule type="cellIs" dxfId="11" priority="12" operator="equal">
      <formula>"N"</formula>
    </cfRule>
  </conditionalFormatting>
  <conditionalFormatting sqref="C54:BD57">
    <cfRule type="cellIs" dxfId="10" priority="11" operator="equal">
      <formula>1</formula>
    </cfRule>
  </conditionalFormatting>
  <conditionalFormatting sqref="BE54:BE56">
    <cfRule type="cellIs" dxfId="9" priority="10" operator="greaterThan">
      <formula>0</formula>
    </cfRule>
  </conditionalFormatting>
  <conditionalFormatting sqref="C31:BD31">
    <cfRule type="cellIs" dxfId="8" priority="9" operator="equal">
      <formula>"N"</formula>
    </cfRule>
  </conditionalFormatting>
  <conditionalFormatting sqref="C59:BD59">
    <cfRule type="cellIs" dxfId="7" priority="1" operator="equal">
      <formula>2</formula>
    </cfRule>
  </conditionalFormatting>
  <conditionalFormatting sqref="BE59">
    <cfRule type="cellIs" dxfId="6" priority="7" operator="greaterThan">
      <formula>0</formula>
    </cfRule>
  </conditionalFormatting>
  <conditionalFormatting sqref="C4:BD6">
    <cfRule type="expression" dxfId="5" priority="6">
      <formula>AND(CELL("type",C4)="v",C4&lt;5)</formula>
    </cfRule>
  </conditionalFormatting>
  <conditionalFormatting sqref="C55:BD56">
    <cfRule type="cellIs" dxfId="4" priority="8" operator="equal">
      <formula>"Y"</formula>
    </cfRule>
  </conditionalFormatting>
  <conditionalFormatting sqref="BE51">
    <cfRule type="cellIs" dxfId="3" priority="5" operator="greaterThan">
      <formula>0</formula>
    </cfRule>
  </conditionalFormatting>
  <conditionalFormatting sqref="BE57 BE55">
    <cfRule type="cellIs" dxfId="2" priority="4" operator="greaterThan">
      <formula>0</formula>
    </cfRule>
  </conditionalFormatting>
  <conditionalFormatting sqref="C55:BD55 C57:BD57">
    <cfRule type="cellIs" dxfId="1" priority="3" operator="equal">
      <formula>2</formula>
    </cfRule>
  </conditionalFormatting>
  <conditionalFormatting sqref="C54:BD54">
    <cfRule type="cellIs" dxfId="0" priority="2" operator="equal">
      <formula>"Y"</formula>
    </cfRule>
  </conditionalFormatting>
  <printOptions horizontalCentered="1"/>
  <pageMargins left="0.7" right="0.7" top="0.75" bottom="0.75" header="0.3" footer="0.3"/>
  <pageSetup scale="78" orientation="portrait" r:id="rId1"/>
  <headerFooter>
    <oddHeader>&amp;CRFA 2024-203 Scoring Sheets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6" ma:contentTypeDescription="Create a new document." ma:contentTypeScope="" ma:versionID="f817307fa9c7b5519a3c93156a37f0dc">
  <xsd:schema xmlns:xsd="http://www.w3.org/2001/XMLSchema" xmlns:xs="http://www.w3.org/2001/XMLSchema" xmlns:p="http://schemas.microsoft.com/office/2006/metadata/properties" xmlns:ns2="31c33541-f0e7-4482-9c8a-fb53b33b075f" xmlns:ns3="ee2a4f69-3a29-4b24-b170-d37fab3647f8" targetNamespace="http://schemas.microsoft.com/office/2006/metadata/properties" ma:root="true" ma:fieldsID="12c8913b74926241b74cc180f09e229f" ns2:_="" ns3:_=""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B2F254-096D-41EB-A594-7EA58E8FC92F}"/>
</file>

<file path=customXml/itemProps2.xml><?xml version="1.0" encoding="utf-8"?>
<ds:datastoreItem xmlns:ds="http://schemas.openxmlformats.org/officeDocument/2006/customXml" ds:itemID="{76A3F7A3-0F15-4314-B1AA-442AACEC7C15}"/>
</file>

<file path=customXml/itemProps3.xml><?xml version="1.0" encoding="utf-8"?>
<ds:datastoreItem xmlns:ds="http://schemas.openxmlformats.org/officeDocument/2006/customXml" ds:itemID="{472459AA-B109-40A1-B892-8BCB9EBAA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enter scores</vt:lpstr>
      <vt:lpstr>'enter scores'!Print_Area</vt:lpstr>
      <vt:lpstr>'enter scores'!Print_Titles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2024-08-07T19:53:54Z</dcterms:created>
  <dcterms:modified xsi:type="dcterms:W3CDTF">2024-08-07T19:54:21Z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